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07_2023\"/>
    </mc:Choice>
  </mc:AlternateContent>
  <xr:revisionPtr revIDLastSave="0" documentId="13_ncr:1_{3D7ADC8B-6355-4563-AD30-ECE0B7F2E94D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BMW" sheetId="8" r:id="rId1"/>
    <sheet name="MINI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3" i="8" l="1"/>
  <c r="L273" i="8"/>
  <c r="K258" i="8"/>
  <c r="M33" i="9"/>
  <c r="L33" i="9" s="1"/>
  <c r="M32" i="9"/>
  <c r="L32" i="9" s="1"/>
  <c r="M31" i="9"/>
  <c r="L31" i="9" s="1"/>
  <c r="M30" i="9"/>
  <c r="L30" i="9" s="1"/>
  <c r="M29" i="9"/>
  <c r="L29" i="9" s="1"/>
  <c r="M28" i="9"/>
  <c r="L28" i="9" s="1"/>
  <c r="M27" i="9"/>
  <c r="L27" i="9" s="1"/>
  <c r="M26" i="9"/>
  <c r="L26" i="9" s="1"/>
  <c r="M25" i="9"/>
  <c r="L25" i="9" s="1"/>
  <c r="M24" i="9"/>
  <c r="L24" i="9" s="1"/>
  <c r="M21" i="9"/>
  <c r="L21" i="9" s="1"/>
  <c r="M20" i="9"/>
  <c r="L20" i="9" s="1"/>
  <c r="M16" i="9"/>
  <c r="M13" i="9"/>
  <c r="M15" i="9"/>
  <c r="L15" i="9" s="1"/>
  <c r="M14" i="9"/>
  <c r="L14" i="9" s="1"/>
  <c r="M10" i="9"/>
  <c r="L10" i="9" s="1"/>
  <c r="M6" i="9"/>
  <c r="L6" i="9" s="1"/>
  <c r="M5" i="9"/>
  <c r="L5" i="9" s="1"/>
  <c r="M4" i="9"/>
  <c r="L4" i="9" s="1"/>
  <c r="M9" i="9" l="1"/>
  <c r="M19" i="9"/>
</calcChain>
</file>

<file path=xl/sharedStrings.xml><?xml version="1.0" encoding="utf-8"?>
<sst xmlns="http://schemas.openxmlformats.org/spreadsheetml/2006/main" count="2688" uniqueCount="906">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</sst>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04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9" fillId="7" borderId="15" xfId="0" applyFont="1" applyFill="1" applyBorder="1"/>
    <xf numFmtId="49" fontId="1" fillId="2" borderId="22" xfId="0" applyNumberFormat="1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6" xfId="0" applyFont="1" applyFill="1" applyBorder="1"/>
    <xf numFmtId="0" fontId="9" fillId="7" borderId="26" xfId="0" applyFont="1" applyFill="1" applyBorder="1" applyAlignment="1">
      <alignment horizontal="center"/>
    </xf>
    <xf numFmtId="0" fontId="9" fillId="7" borderId="26" xfId="0" applyFont="1" applyFill="1" applyBorder="1"/>
    <xf numFmtId="0" fontId="9" fillId="7" borderId="29" xfId="0" applyFont="1" applyFill="1" applyBorder="1"/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9" fillId="3" borderId="26" xfId="0" applyFont="1" applyFill="1" applyBorder="1"/>
    <xf numFmtId="0" fontId="9" fillId="3" borderId="2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9" fillId="3" borderId="44" xfId="0" applyFont="1" applyFill="1" applyBorder="1" applyAlignment="1">
      <alignment horizontal="center"/>
    </xf>
    <xf numFmtId="0" fontId="9" fillId="3" borderId="7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o.tomicic\Desktop\R%20A%20D%20N%20O\CYCLE%202\Cjenik%20C%20a%20r%20i%20n%20a%209.6.2023\C1-CS-HR%20Internal%20Price%20Sheet%2007_2023%20Update.xlsx" TargetMode="External"/><Relationship Id="rId1" Type="http://schemas.openxmlformats.org/officeDocument/2006/relationships/externalLinkPath" Target="file:///C:\Users\leo.tomicic\Desktop\R%20A%20D%20N%20O\CYCLE%202\Cjenik%20C%20a%20r%20i%20n%20a%209.6.2023\C1-CS-HR%20Internal%20Price%20Sheet%2007_2023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 Price Sheet 2023-07"/>
      <sheetName val="Tabelle1"/>
    </sheetNames>
    <sheetDataSet>
      <sheetData sheetId="0">
        <row r="1">
          <cell r="C1" t="str">
            <v>TYP</v>
          </cell>
        </row>
        <row r="2">
          <cell r="G2" t="str">
            <v>Cijena s PDV HR</v>
          </cell>
        </row>
        <row r="7">
          <cell r="C7" t="str">
            <v>7K11</v>
          </cell>
          <cell r="G7">
            <v>26750</v>
          </cell>
        </row>
        <row r="8">
          <cell r="C8" t="str">
            <v>7K31</v>
          </cell>
          <cell r="G8">
            <v>30125</v>
          </cell>
        </row>
        <row r="9">
          <cell r="C9" t="str">
            <v>7K51</v>
          </cell>
          <cell r="G9">
            <v>36375</v>
          </cell>
        </row>
        <row r="10">
          <cell r="C10" t="str">
            <v>7L51</v>
          </cell>
          <cell r="G10">
            <v>45125</v>
          </cell>
        </row>
        <row r="11">
          <cell r="C11" t="str">
            <v>7L11</v>
          </cell>
          <cell r="G11">
            <v>51562.5</v>
          </cell>
        </row>
        <row r="12">
          <cell r="C12" t="str">
            <v>7M71</v>
          </cell>
          <cell r="G12">
            <v>30500</v>
          </cell>
        </row>
        <row r="13">
          <cell r="C13" t="str">
            <v>7M91</v>
          </cell>
          <cell r="G13">
            <v>34437.5</v>
          </cell>
        </row>
        <row r="14">
          <cell r="C14" t="str">
            <v>7N31</v>
          </cell>
          <cell r="G14">
            <v>38750</v>
          </cell>
        </row>
        <row r="15">
          <cell r="C15" t="str">
            <v>7N51</v>
          </cell>
          <cell r="G15">
            <v>40687.5</v>
          </cell>
        </row>
        <row r="17">
          <cell r="C17" t="str">
            <v>61CM</v>
          </cell>
          <cell r="G17">
            <v>38000</v>
          </cell>
        </row>
        <row r="18">
          <cell r="C18" t="str">
            <v>11CM</v>
          </cell>
          <cell r="G18">
            <v>41500</v>
          </cell>
        </row>
        <row r="19">
          <cell r="C19" t="str">
            <v>21CM</v>
          </cell>
          <cell r="G19">
            <v>44812.5</v>
          </cell>
        </row>
        <row r="20">
          <cell r="C20" t="str">
            <v>41CM</v>
          </cell>
          <cell r="G20">
            <v>56375</v>
          </cell>
        </row>
        <row r="21">
          <cell r="C21" t="str">
            <v>51CM</v>
          </cell>
          <cell r="G21">
            <v>58375</v>
          </cell>
        </row>
        <row r="22">
          <cell r="C22" t="str">
            <v>11CN</v>
          </cell>
          <cell r="G22">
            <v>44687.5</v>
          </cell>
        </row>
        <row r="23">
          <cell r="C23" t="str">
            <v>11DM</v>
          </cell>
          <cell r="G23">
            <v>73312.5</v>
          </cell>
        </row>
        <row r="25">
          <cell r="C25" t="str">
            <v>11AK</v>
          </cell>
          <cell r="G25">
            <v>33562.5</v>
          </cell>
        </row>
        <row r="26">
          <cell r="C26" t="str">
            <v>31AK</v>
          </cell>
          <cell r="G26">
            <v>39750</v>
          </cell>
        </row>
        <row r="27">
          <cell r="C27" t="str">
            <v>51AL</v>
          </cell>
          <cell r="G27">
            <v>42062.5</v>
          </cell>
        </row>
        <row r="28">
          <cell r="C28" t="str">
            <v>11AL</v>
          </cell>
          <cell r="G28">
            <v>54875</v>
          </cell>
        </row>
        <row r="29">
          <cell r="C29" t="str">
            <v>11AM</v>
          </cell>
          <cell r="G29">
            <v>36000</v>
          </cell>
        </row>
        <row r="30">
          <cell r="C30" t="str">
            <v>31AM</v>
          </cell>
          <cell r="G30">
            <v>37875</v>
          </cell>
        </row>
        <row r="31">
          <cell r="C31" t="str">
            <v>51AM</v>
          </cell>
          <cell r="G31">
            <v>42187.5</v>
          </cell>
        </row>
        <row r="32">
          <cell r="C32" t="str">
            <v>71AM</v>
          </cell>
          <cell r="G32">
            <v>44312.5</v>
          </cell>
        </row>
        <row r="34">
          <cell r="C34" t="str">
            <v>11BX</v>
          </cell>
          <cell r="G34">
            <v>34562.5</v>
          </cell>
        </row>
        <row r="35">
          <cell r="C35" t="str">
            <v>21BX</v>
          </cell>
          <cell r="G35">
            <v>36125</v>
          </cell>
        </row>
        <row r="36">
          <cell r="C36" t="str">
            <v>71BX</v>
          </cell>
          <cell r="G36">
            <v>38250</v>
          </cell>
        </row>
        <row r="37">
          <cell r="C37" t="str">
            <v>31BX</v>
          </cell>
          <cell r="G37">
            <v>42812.5</v>
          </cell>
        </row>
        <row r="38">
          <cell r="C38" t="str">
            <v>41BX</v>
          </cell>
          <cell r="G38">
            <v>44937.5</v>
          </cell>
        </row>
        <row r="39">
          <cell r="C39" t="str">
            <v>21BY</v>
          </cell>
          <cell r="G39">
            <v>40187.5</v>
          </cell>
        </row>
        <row r="40">
          <cell r="C40" t="str">
            <v>51BY</v>
          </cell>
          <cell r="G40">
            <v>47687.5</v>
          </cell>
        </row>
        <row r="41">
          <cell r="C41" t="str">
            <v>21EA</v>
          </cell>
          <cell r="G41">
            <v>45750</v>
          </cell>
        </row>
        <row r="42">
          <cell r="C42" t="str">
            <v>51BX</v>
          </cell>
          <cell r="G42">
            <v>48937.5</v>
          </cell>
        </row>
        <row r="44">
          <cell r="C44" t="str">
            <v>21FF</v>
          </cell>
          <cell r="G44">
            <v>43250</v>
          </cell>
        </row>
        <row r="45">
          <cell r="C45" t="str">
            <v>28FF</v>
          </cell>
          <cell r="G45">
            <v>43250</v>
          </cell>
        </row>
        <row r="46">
          <cell r="C46" t="str">
            <v>51FF</v>
          </cell>
          <cell r="G46">
            <v>45625.3125</v>
          </cell>
        </row>
        <row r="47">
          <cell r="C47" t="str">
            <v>58FF</v>
          </cell>
          <cell r="G47">
            <v>45625</v>
          </cell>
        </row>
        <row r="48">
          <cell r="C48" t="str">
            <v>71FF</v>
          </cell>
          <cell r="G48">
            <v>48312.5</v>
          </cell>
        </row>
        <row r="49">
          <cell r="C49" t="str">
            <v>78FF</v>
          </cell>
          <cell r="G49">
            <v>48312.5</v>
          </cell>
        </row>
        <row r="50">
          <cell r="C50" t="str">
            <v>61FF</v>
          </cell>
          <cell r="G50">
            <v>49625</v>
          </cell>
        </row>
        <row r="51">
          <cell r="C51" t="str">
            <v>68FF</v>
          </cell>
          <cell r="G51">
            <v>49625</v>
          </cell>
        </row>
        <row r="52">
          <cell r="C52" t="str">
            <v>81FF</v>
          </cell>
          <cell r="G52">
            <v>52312.5</v>
          </cell>
        </row>
        <row r="53">
          <cell r="C53" t="str">
            <v>88FF</v>
          </cell>
          <cell r="G53">
            <v>52312.5</v>
          </cell>
        </row>
        <row r="54">
          <cell r="C54" t="str">
            <v>41FF</v>
          </cell>
          <cell r="G54">
            <v>70874.6875</v>
          </cell>
        </row>
        <row r="55">
          <cell r="C55" t="str">
            <v>48FF</v>
          </cell>
          <cell r="G55">
            <v>70875</v>
          </cell>
        </row>
        <row r="56">
          <cell r="C56" t="str">
            <v>11FU</v>
          </cell>
          <cell r="G56">
            <v>43562.5</v>
          </cell>
        </row>
        <row r="57">
          <cell r="C57" t="str">
            <v>18FU</v>
          </cell>
          <cell r="G57">
            <v>43562.5</v>
          </cell>
        </row>
        <row r="58">
          <cell r="C58" t="str">
            <v>21FU</v>
          </cell>
          <cell r="G58">
            <v>46187.5</v>
          </cell>
        </row>
        <row r="59">
          <cell r="C59" t="str">
            <v>28FU</v>
          </cell>
          <cell r="G59">
            <v>46187.5</v>
          </cell>
        </row>
        <row r="60">
          <cell r="C60" t="str">
            <v>31FU</v>
          </cell>
          <cell r="G60">
            <v>48687.5</v>
          </cell>
        </row>
        <row r="61">
          <cell r="C61" t="str">
            <v>38FU</v>
          </cell>
          <cell r="G61">
            <v>48687.5</v>
          </cell>
        </row>
        <row r="62">
          <cell r="C62" t="str">
            <v>41FU</v>
          </cell>
          <cell r="G62">
            <v>51375</v>
          </cell>
        </row>
        <row r="63">
          <cell r="C63" t="str">
            <v>48FU</v>
          </cell>
          <cell r="G63">
            <v>51375</v>
          </cell>
        </row>
        <row r="64">
          <cell r="C64" t="str">
            <v>51CD</v>
          </cell>
          <cell r="G64">
            <v>53437.5</v>
          </cell>
        </row>
        <row r="65">
          <cell r="C65" t="str">
            <v>58CD</v>
          </cell>
          <cell r="G65">
            <v>53437.5</v>
          </cell>
        </row>
        <row r="66">
          <cell r="C66" t="str">
            <v>51FU</v>
          </cell>
          <cell r="G66">
            <v>56187.5</v>
          </cell>
        </row>
        <row r="67">
          <cell r="C67" t="str">
            <v>58FU</v>
          </cell>
          <cell r="G67">
            <v>56187.5</v>
          </cell>
        </row>
        <row r="68">
          <cell r="C68" t="str">
            <v>61FU</v>
          </cell>
          <cell r="G68">
            <v>66562.5</v>
          </cell>
        </row>
        <row r="69">
          <cell r="C69" t="str">
            <v>68FU</v>
          </cell>
          <cell r="G69">
            <v>66500</v>
          </cell>
        </row>
        <row r="70">
          <cell r="C70" t="str">
            <v>11FS</v>
          </cell>
          <cell r="G70">
            <v>48687.5</v>
          </cell>
        </row>
        <row r="71">
          <cell r="C71" t="str">
            <v>18FS</v>
          </cell>
          <cell r="G71">
            <v>48687.5</v>
          </cell>
        </row>
        <row r="72">
          <cell r="C72" t="str">
            <v>21FS</v>
          </cell>
          <cell r="G72">
            <v>53437.5</v>
          </cell>
        </row>
        <row r="73">
          <cell r="C73" t="str">
            <v>28FS</v>
          </cell>
          <cell r="G73">
            <v>53437.5</v>
          </cell>
        </row>
        <row r="74">
          <cell r="C74" t="str">
            <v>31FS</v>
          </cell>
          <cell r="G74">
            <v>56187.5</v>
          </cell>
        </row>
        <row r="75">
          <cell r="C75" t="str">
            <v>38FS</v>
          </cell>
          <cell r="G75">
            <v>56187.5</v>
          </cell>
        </row>
        <row r="76">
          <cell r="C76" t="str">
            <v>51AY</v>
          </cell>
          <cell r="G76">
            <v>90000</v>
          </cell>
        </row>
        <row r="77">
          <cell r="C77" t="str">
            <v>31AY</v>
          </cell>
          <cell r="G77">
            <v>94250</v>
          </cell>
        </row>
        <row r="78">
          <cell r="C78" t="str">
            <v>61AY</v>
          </cell>
          <cell r="G78">
            <v>152875</v>
          </cell>
        </row>
        <row r="79">
          <cell r="C79" t="str">
            <v>41AY</v>
          </cell>
          <cell r="G79">
            <v>99062.5</v>
          </cell>
        </row>
        <row r="81">
          <cell r="C81" t="str">
            <v>11FY</v>
          </cell>
          <cell r="G81">
            <v>45062.5</v>
          </cell>
        </row>
        <row r="82">
          <cell r="C82" t="str">
            <v>21FY</v>
          </cell>
          <cell r="G82">
            <v>47500</v>
          </cell>
        </row>
        <row r="83">
          <cell r="C83" t="str">
            <v>61FY</v>
          </cell>
          <cell r="G83">
            <v>51500</v>
          </cell>
        </row>
        <row r="84">
          <cell r="C84" t="str">
            <v>71FY</v>
          </cell>
          <cell r="G84">
            <v>54187.5</v>
          </cell>
        </row>
        <row r="85">
          <cell r="C85" t="str">
            <v>81FY</v>
          </cell>
          <cell r="G85">
            <v>72750</v>
          </cell>
        </row>
        <row r="86">
          <cell r="C86" t="str">
            <v>81CE</v>
          </cell>
          <cell r="G86">
            <v>45375</v>
          </cell>
        </row>
        <row r="87">
          <cell r="C87" t="str">
            <v>11FZ</v>
          </cell>
          <cell r="G87">
            <v>48062.5</v>
          </cell>
        </row>
        <row r="88">
          <cell r="C88" t="str">
            <v>21FZ</v>
          </cell>
          <cell r="G88">
            <v>50562.5</v>
          </cell>
        </row>
        <row r="89">
          <cell r="C89" t="str">
            <v>31FZ</v>
          </cell>
          <cell r="G89">
            <v>53187.5</v>
          </cell>
        </row>
        <row r="90">
          <cell r="C90" t="str">
            <v>41FZ</v>
          </cell>
          <cell r="G90">
            <v>55312.5</v>
          </cell>
        </row>
        <row r="91">
          <cell r="C91" t="str">
            <v>51FZ</v>
          </cell>
          <cell r="G91">
            <v>58062.5</v>
          </cell>
        </row>
        <row r="92">
          <cell r="C92" t="str">
            <v>61FZ</v>
          </cell>
          <cell r="G92">
            <v>68375</v>
          </cell>
        </row>
        <row r="93">
          <cell r="C93" t="str">
            <v>41FY</v>
          </cell>
          <cell r="G93">
            <v>50562.5</v>
          </cell>
        </row>
        <row r="94">
          <cell r="C94" t="str">
            <v>51FY</v>
          </cell>
          <cell r="G94">
            <v>53187.5</v>
          </cell>
        </row>
        <row r="95">
          <cell r="C95" t="str">
            <v>81CY</v>
          </cell>
          <cell r="G95">
            <v>55312.5</v>
          </cell>
        </row>
        <row r="96">
          <cell r="C96" t="str">
            <v>71CY</v>
          </cell>
          <cell r="G96">
            <v>58062.5</v>
          </cell>
        </row>
        <row r="97">
          <cell r="C97" t="str">
            <v>11GB</v>
          </cell>
          <cell r="G97">
            <v>99937.5</v>
          </cell>
        </row>
        <row r="99">
          <cell r="C99" t="str">
            <v>11AP</v>
          </cell>
          <cell r="G99">
            <v>49375</v>
          </cell>
        </row>
        <row r="100">
          <cell r="C100" t="str">
            <v>41AP</v>
          </cell>
          <cell r="G100">
            <v>53750</v>
          </cell>
        </row>
        <row r="101">
          <cell r="C101" t="str">
            <v>51AP</v>
          </cell>
          <cell r="G101">
            <v>54812.5</v>
          </cell>
        </row>
        <row r="102">
          <cell r="C102" t="str">
            <v>71AP</v>
          </cell>
          <cell r="G102">
            <v>59187.5</v>
          </cell>
        </row>
        <row r="103">
          <cell r="C103" t="str">
            <v>81AP</v>
          </cell>
          <cell r="G103">
            <v>71062.5</v>
          </cell>
        </row>
        <row r="104">
          <cell r="C104" t="str">
            <v>11AR</v>
          </cell>
          <cell r="G104">
            <v>72000</v>
          </cell>
        </row>
        <row r="105">
          <cell r="C105" t="str">
            <v>11AS</v>
          </cell>
          <cell r="G105">
            <v>52125</v>
          </cell>
        </row>
        <row r="106">
          <cell r="C106" t="str">
            <v>21AS</v>
          </cell>
          <cell r="G106">
            <v>54812.5</v>
          </cell>
        </row>
        <row r="107">
          <cell r="C107" t="str">
            <v>41AS</v>
          </cell>
          <cell r="G107">
            <v>62000</v>
          </cell>
        </row>
        <row r="108">
          <cell r="C108" t="str">
            <v>51AS</v>
          </cell>
          <cell r="G108">
            <v>72875</v>
          </cell>
        </row>
        <row r="109">
          <cell r="C109" t="str">
            <v>51AZ</v>
          </cell>
          <cell r="G109">
            <v>91500</v>
          </cell>
        </row>
        <row r="110">
          <cell r="C110" t="str">
            <v>31AZ</v>
          </cell>
          <cell r="G110">
            <v>95750</v>
          </cell>
        </row>
        <row r="111">
          <cell r="C111" t="str">
            <v>41AZ</v>
          </cell>
          <cell r="G111">
            <v>100562.5</v>
          </cell>
        </row>
        <row r="113">
          <cell r="C113" t="str">
            <v>11AT</v>
          </cell>
          <cell r="G113">
            <v>56375</v>
          </cell>
        </row>
        <row r="114">
          <cell r="C114" t="str">
            <v>21AT</v>
          </cell>
          <cell r="G114">
            <v>61750</v>
          </cell>
        </row>
        <row r="115">
          <cell r="C115" t="str">
            <v>41AT</v>
          </cell>
          <cell r="G115">
            <v>63937.5</v>
          </cell>
        </row>
        <row r="116">
          <cell r="C116" t="str">
            <v>51AT</v>
          </cell>
          <cell r="G116">
            <v>78437.5</v>
          </cell>
        </row>
        <row r="117">
          <cell r="C117" t="str">
            <v>61AT</v>
          </cell>
          <cell r="G117">
            <v>79000</v>
          </cell>
        </row>
        <row r="118">
          <cell r="C118" t="str">
            <v>11AU</v>
          </cell>
          <cell r="G118">
            <v>59125</v>
          </cell>
        </row>
        <row r="119">
          <cell r="C119" t="str">
            <v>21AU</v>
          </cell>
          <cell r="G119">
            <v>68062.5</v>
          </cell>
        </row>
        <row r="120">
          <cell r="C120" t="str">
            <v>31AU</v>
          </cell>
          <cell r="G120">
            <v>79375</v>
          </cell>
        </row>
        <row r="121">
          <cell r="C121" t="str">
            <v>31BA</v>
          </cell>
          <cell r="G121">
            <v>105500</v>
          </cell>
        </row>
        <row r="123">
          <cell r="C123" t="str">
            <v>11AV</v>
          </cell>
          <cell r="G123">
            <v>49375</v>
          </cell>
        </row>
        <row r="124">
          <cell r="C124" t="str">
            <v>61AV</v>
          </cell>
          <cell r="G124">
            <v>54812.5</v>
          </cell>
        </row>
        <row r="125">
          <cell r="C125" t="str">
            <v>71AV</v>
          </cell>
          <cell r="G125">
            <v>57437.5</v>
          </cell>
        </row>
        <row r="126">
          <cell r="C126" t="str">
            <v>61AW</v>
          </cell>
          <cell r="G126">
            <v>69312.5</v>
          </cell>
        </row>
        <row r="127">
          <cell r="C127" t="str">
            <v>11AW</v>
          </cell>
          <cell r="G127">
            <v>72000</v>
          </cell>
        </row>
        <row r="128">
          <cell r="C128" t="str">
            <v>21AX</v>
          </cell>
          <cell r="G128">
            <v>52125</v>
          </cell>
        </row>
        <row r="129">
          <cell r="C129" t="str">
            <v>31AX</v>
          </cell>
          <cell r="G129">
            <v>54812.5</v>
          </cell>
        </row>
        <row r="130">
          <cell r="C130" t="str">
            <v>51AX</v>
          </cell>
          <cell r="G130">
            <v>62000</v>
          </cell>
        </row>
        <row r="131">
          <cell r="C131" t="str">
            <v>41AW</v>
          </cell>
          <cell r="G131">
            <v>50187.5</v>
          </cell>
        </row>
        <row r="132">
          <cell r="C132" t="str">
            <v>71AW</v>
          </cell>
          <cell r="G132">
            <v>58312.5</v>
          </cell>
        </row>
        <row r="133">
          <cell r="C133" t="str">
            <v>31AW</v>
          </cell>
          <cell r="G133">
            <v>69312.5</v>
          </cell>
        </row>
        <row r="135">
          <cell r="C135" t="str">
            <v>HF11</v>
          </cell>
          <cell r="G135">
            <v>50875</v>
          </cell>
        </row>
        <row r="136">
          <cell r="C136" t="str">
            <v>HF31</v>
          </cell>
          <cell r="G136">
            <v>60562.5</v>
          </cell>
        </row>
        <row r="137">
          <cell r="C137" t="str">
            <v>HF51</v>
          </cell>
          <cell r="G137">
            <v>69625</v>
          </cell>
        </row>
        <row r="139">
          <cell r="C139" t="str">
            <v>11FJ</v>
          </cell>
          <cell r="G139">
            <v>60875</v>
          </cell>
        </row>
        <row r="140">
          <cell r="C140" t="str">
            <v>11FL</v>
          </cell>
          <cell r="G140">
            <v>63062.5</v>
          </cell>
        </row>
        <row r="141">
          <cell r="C141" t="str">
            <v>21FL</v>
          </cell>
          <cell r="G141">
            <v>65812.5</v>
          </cell>
        </row>
        <row r="142">
          <cell r="C142" t="str">
            <v>31FK</v>
          </cell>
          <cell r="G142">
            <v>73750</v>
          </cell>
        </row>
        <row r="143">
          <cell r="C143" t="str">
            <v>41FK</v>
          </cell>
          <cell r="G143">
            <v>104562.5</v>
          </cell>
        </row>
        <row r="145">
          <cell r="C145" t="str">
            <v>11BM</v>
          </cell>
          <cell r="G145">
            <v>59750</v>
          </cell>
        </row>
        <row r="146">
          <cell r="C146" t="str">
            <v>31BM</v>
          </cell>
          <cell r="G146">
            <v>64125</v>
          </cell>
        </row>
        <row r="147">
          <cell r="C147" t="str">
            <v>51BM</v>
          </cell>
          <cell r="G147">
            <v>66937.5</v>
          </cell>
        </row>
        <row r="148">
          <cell r="C148" t="str">
            <v>71BM</v>
          </cell>
          <cell r="G148">
            <v>72250</v>
          </cell>
        </row>
        <row r="149">
          <cell r="C149" t="str">
            <v>11BN</v>
          </cell>
          <cell r="G149">
            <v>58437.5</v>
          </cell>
        </row>
        <row r="150">
          <cell r="C150" t="str">
            <v>31BN</v>
          </cell>
          <cell r="G150">
            <v>61500</v>
          </cell>
        </row>
        <row r="151">
          <cell r="C151" t="str">
            <v>51BN</v>
          </cell>
          <cell r="G151">
            <v>64312.5</v>
          </cell>
        </row>
        <row r="152">
          <cell r="C152" t="str">
            <v>11AJ</v>
          </cell>
          <cell r="G152">
            <v>68812.5</v>
          </cell>
        </row>
        <row r="153">
          <cell r="C153" t="str">
            <v>31AJ</v>
          </cell>
          <cell r="G153">
            <v>71625</v>
          </cell>
        </row>
        <row r="154">
          <cell r="C154" t="str">
            <v>51AJ</v>
          </cell>
          <cell r="G154">
            <v>77875</v>
          </cell>
        </row>
        <row r="155">
          <cell r="C155" t="str">
            <v>11CG</v>
          </cell>
          <cell r="G155">
            <v>66625</v>
          </cell>
        </row>
        <row r="156">
          <cell r="C156" t="str">
            <v>31CG</v>
          </cell>
          <cell r="G156">
            <v>69375</v>
          </cell>
        </row>
        <row r="158">
          <cell r="C158" t="str">
            <v>21BP</v>
          </cell>
          <cell r="G158">
            <v>72437.5</v>
          </cell>
        </row>
        <row r="159">
          <cell r="C159" t="str">
            <v>41BP</v>
          </cell>
          <cell r="G159">
            <v>77750</v>
          </cell>
        </row>
        <row r="160">
          <cell r="C160" t="str">
            <v>61BP</v>
          </cell>
          <cell r="G160">
            <v>80562.5</v>
          </cell>
        </row>
        <row r="161">
          <cell r="C161" t="str">
            <v>JY81</v>
          </cell>
          <cell r="G161">
            <v>69812.5</v>
          </cell>
        </row>
        <row r="162">
          <cell r="C162" t="str">
            <v>JY01</v>
          </cell>
          <cell r="G162">
            <v>72625</v>
          </cell>
        </row>
        <row r="163">
          <cell r="C163" t="str">
            <v>JY21</v>
          </cell>
          <cell r="G163">
            <v>77125</v>
          </cell>
        </row>
        <row r="164">
          <cell r="C164" t="str">
            <v>JY41</v>
          </cell>
          <cell r="G164">
            <v>79937.5</v>
          </cell>
        </row>
        <row r="165">
          <cell r="C165" t="str">
            <v>JY61</v>
          </cell>
          <cell r="G165">
            <v>86187.5</v>
          </cell>
        </row>
        <row r="167">
          <cell r="C167" t="str">
            <v>21EJ</v>
          </cell>
          <cell r="G167">
            <v>118687.5</v>
          </cell>
        </row>
        <row r="168">
          <cell r="C168" t="str">
            <v>41EH</v>
          </cell>
          <cell r="G168">
            <v>129812.50000000001</v>
          </cell>
        </row>
        <row r="169">
          <cell r="C169" t="str">
            <v>51EH</v>
          </cell>
          <cell r="G169">
            <v>154250.00000000003</v>
          </cell>
        </row>
        <row r="170">
          <cell r="C170" t="str">
            <v>41EJ</v>
          </cell>
          <cell r="G170">
            <v>118562.5</v>
          </cell>
        </row>
        <row r="171">
          <cell r="C171" t="str">
            <v>51EJ</v>
          </cell>
          <cell r="G171">
            <v>142687.5</v>
          </cell>
        </row>
        <row r="172">
          <cell r="C172" t="str">
            <v>81EH</v>
          </cell>
          <cell r="G172">
            <v>186625</v>
          </cell>
        </row>
        <row r="174">
          <cell r="C174" t="str">
            <v>AE21</v>
          </cell>
          <cell r="G174">
            <v>109187.5</v>
          </cell>
        </row>
        <row r="175">
          <cell r="C175" t="str">
            <v>AE41</v>
          </cell>
          <cell r="G175">
            <v>113000</v>
          </cell>
        </row>
        <row r="176">
          <cell r="C176" t="str">
            <v>BC41</v>
          </cell>
          <cell r="G176">
            <v>139125</v>
          </cell>
        </row>
        <row r="177">
          <cell r="C177" t="str">
            <v>BC61</v>
          </cell>
          <cell r="G177">
            <v>116937.5</v>
          </cell>
        </row>
        <row r="178">
          <cell r="C178" t="str">
            <v>AE01</v>
          </cell>
          <cell r="G178">
            <v>167750</v>
          </cell>
        </row>
        <row r="180">
          <cell r="C180" t="str">
            <v>DZ21</v>
          </cell>
          <cell r="G180">
            <v>117812.5</v>
          </cell>
        </row>
        <row r="181">
          <cell r="C181" t="str">
            <v>DZ41</v>
          </cell>
          <cell r="G181">
            <v>121625</v>
          </cell>
        </row>
        <row r="182">
          <cell r="C182" t="str">
            <v>FY41</v>
          </cell>
          <cell r="G182">
            <v>147750</v>
          </cell>
        </row>
        <row r="183">
          <cell r="C183" t="str">
            <v>FY61</v>
          </cell>
          <cell r="G183">
            <v>125562.5</v>
          </cell>
        </row>
        <row r="184">
          <cell r="C184" t="str">
            <v>DZ01</v>
          </cell>
          <cell r="G184">
            <v>176375</v>
          </cell>
        </row>
        <row r="186">
          <cell r="C186" t="str">
            <v>GV21</v>
          </cell>
          <cell r="G186">
            <v>105875</v>
          </cell>
        </row>
        <row r="187">
          <cell r="C187" t="str">
            <v>GV41</v>
          </cell>
          <cell r="G187">
            <v>109687.5</v>
          </cell>
        </row>
        <row r="188">
          <cell r="C188" t="str">
            <v>GV81</v>
          </cell>
          <cell r="G188">
            <v>135812.5</v>
          </cell>
        </row>
        <row r="189">
          <cell r="C189" t="str">
            <v>GW01</v>
          </cell>
          <cell r="G189">
            <v>113625</v>
          </cell>
        </row>
        <row r="190">
          <cell r="C190" t="str">
            <v>GV01</v>
          </cell>
          <cell r="G190">
            <v>164437.5</v>
          </cell>
        </row>
        <row r="192">
          <cell r="C192" t="str">
            <v>11EE</v>
          </cell>
          <cell r="G192">
            <v>40125</v>
          </cell>
        </row>
        <row r="193">
          <cell r="C193" t="str">
            <v>31EE</v>
          </cell>
          <cell r="G193">
            <v>42250</v>
          </cell>
        </row>
        <row r="194">
          <cell r="C194" t="str">
            <v>61EE</v>
          </cell>
          <cell r="G194">
            <v>48750</v>
          </cell>
        </row>
        <row r="195">
          <cell r="C195" t="str">
            <v>11EG</v>
          </cell>
          <cell r="G195">
            <v>41750</v>
          </cell>
        </row>
        <row r="196">
          <cell r="C196" t="str">
            <v>41EG</v>
          </cell>
          <cell r="G196">
            <v>45000</v>
          </cell>
        </row>
        <row r="197">
          <cell r="C197" t="str">
            <v>51EG</v>
          </cell>
          <cell r="G197">
            <v>48437.5</v>
          </cell>
        </row>
        <row r="198">
          <cell r="C198" t="str">
            <v>21EF</v>
          </cell>
          <cell r="G198">
            <v>48062.5</v>
          </cell>
        </row>
        <row r="199">
          <cell r="C199" t="str">
            <v>31EF</v>
          </cell>
          <cell r="G199">
            <v>50562.5</v>
          </cell>
        </row>
        <row r="200">
          <cell r="C200" t="str">
            <v>61EF</v>
          </cell>
          <cell r="G200">
            <v>54000</v>
          </cell>
        </row>
        <row r="202">
          <cell r="C202" t="str">
            <v>YH11</v>
          </cell>
          <cell r="G202">
            <v>35125</v>
          </cell>
        </row>
        <row r="203">
          <cell r="C203" t="str">
            <v>YH31</v>
          </cell>
          <cell r="G203">
            <v>41062.5</v>
          </cell>
        </row>
        <row r="204">
          <cell r="C204" t="str">
            <v>YH51</v>
          </cell>
          <cell r="G204">
            <v>43250</v>
          </cell>
        </row>
        <row r="205">
          <cell r="C205" t="str">
            <v>YN11</v>
          </cell>
          <cell r="G205">
            <v>59562.5</v>
          </cell>
        </row>
        <row r="206">
          <cell r="C206" t="str">
            <v>YK11</v>
          </cell>
          <cell r="G206">
            <v>36937.5</v>
          </cell>
        </row>
        <row r="207">
          <cell r="C207" t="str">
            <v>YK51</v>
          </cell>
          <cell r="G207">
            <v>38500</v>
          </cell>
        </row>
        <row r="208">
          <cell r="C208" t="str">
            <v>YK71</v>
          </cell>
          <cell r="G208">
            <v>42937.5</v>
          </cell>
        </row>
        <row r="209">
          <cell r="C209" t="str">
            <v>YK91</v>
          </cell>
          <cell r="G209">
            <v>43937.5</v>
          </cell>
        </row>
        <row r="210">
          <cell r="C210" t="str">
            <v>YL11</v>
          </cell>
          <cell r="G210">
            <v>46187.5</v>
          </cell>
        </row>
        <row r="211">
          <cell r="C211" t="str">
            <v>YN51</v>
          </cell>
          <cell r="G211">
            <v>48437.5</v>
          </cell>
        </row>
        <row r="212">
          <cell r="C212" t="str">
            <v>YN91</v>
          </cell>
          <cell r="G212">
            <v>48687.5</v>
          </cell>
        </row>
        <row r="214">
          <cell r="C214" t="str">
            <v>21DP</v>
          </cell>
          <cell r="G214">
            <v>55437.5</v>
          </cell>
        </row>
        <row r="215">
          <cell r="C215" t="str">
            <v>25DP</v>
          </cell>
          <cell r="G215">
            <v>55437.5</v>
          </cell>
        </row>
        <row r="216">
          <cell r="C216" t="str">
            <v>51DP</v>
          </cell>
          <cell r="G216">
            <v>62687.5</v>
          </cell>
        </row>
        <row r="217">
          <cell r="C217" t="str">
            <v>55DP</v>
          </cell>
          <cell r="G217">
            <v>62687.5</v>
          </cell>
        </row>
        <row r="218">
          <cell r="C218" t="str">
            <v>81DP</v>
          </cell>
          <cell r="G218">
            <v>78562.5</v>
          </cell>
        </row>
        <row r="219">
          <cell r="C219" t="str">
            <v>85DP</v>
          </cell>
          <cell r="G219">
            <v>78562.5</v>
          </cell>
        </row>
        <row r="220">
          <cell r="C220" t="str">
            <v>51BZ</v>
          </cell>
          <cell r="G220">
            <v>55750</v>
          </cell>
        </row>
        <row r="221">
          <cell r="C221" t="str">
            <v>55BZ</v>
          </cell>
          <cell r="G221">
            <v>55750</v>
          </cell>
        </row>
        <row r="222">
          <cell r="C222" t="str">
            <v>11BZ</v>
          </cell>
          <cell r="G222">
            <v>58125</v>
          </cell>
        </row>
        <row r="223">
          <cell r="C223" t="str">
            <v>15BZ</v>
          </cell>
          <cell r="G223">
            <v>58125</v>
          </cell>
        </row>
        <row r="224">
          <cell r="C224" t="str">
            <v>81BZ</v>
          </cell>
          <cell r="G224">
            <v>65500</v>
          </cell>
        </row>
        <row r="225">
          <cell r="C225" t="str">
            <v>85BZ</v>
          </cell>
          <cell r="G225">
            <v>65500</v>
          </cell>
        </row>
        <row r="226">
          <cell r="C226" t="str">
            <v>21DN</v>
          </cell>
          <cell r="G226">
            <v>79250</v>
          </cell>
        </row>
        <row r="227">
          <cell r="C227" t="str">
            <v>25DN</v>
          </cell>
          <cell r="G227">
            <v>79250</v>
          </cell>
        </row>
        <row r="228">
          <cell r="C228" t="str">
            <v>61DP</v>
          </cell>
          <cell r="G228">
            <v>65250</v>
          </cell>
        </row>
        <row r="229">
          <cell r="C229" t="str">
            <v>11EC</v>
          </cell>
          <cell r="G229">
            <v>100000</v>
          </cell>
        </row>
        <row r="231">
          <cell r="C231" t="str">
            <v>41DU</v>
          </cell>
          <cell r="G231">
            <v>72062.5</v>
          </cell>
        </row>
        <row r="233">
          <cell r="C233" t="str">
            <v>11DT</v>
          </cell>
          <cell r="G233">
            <v>59312.5</v>
          </cell>
        </row>
        <row r="234">
          <cell r="C234" t="str">
            <v>31DT</v>
          </cell>
          <cell r="G234">
            <v>66562.5</v>
          </cell>
        </row>
        <row r="235">
          <cell r="C235" t="str">
            <v>41DT</v>
          </cell>
          <cell r="G235">
            <v>80375</v>
          </cell>
        </row>
        <row r="236">
          <cell r="C236" t="str">
            <v>31CA</v>
          </cell>
          <cell r="G236">
            <v>61937.5</v>
          </cell>
        </row>
        <row r="237">
          <cell r="C237" t="str">
            <v>61CA</v>
          </cell>
          <cell r="G237">
            <v>69437.5</v>
          </cell>
        </row>
        <row r="238">
          <cell r="C238" t="str">
            <v>81CA</v>
          </cell>
          <cell r="G238">
            <v>81000</v>
          </cell>
        </row>
        <row r="239">
          <cell r="C239" t="str">
            <v>21EC</v>
          </cell>
          <cell r="G239">
            <v>101687.5</v>
          </cell>
        </row>
        <row r="241">
          <cell r="C241" t="str">
            <v>21EU</v>
          </cell>
          <cell r="G241">
            <v>89375</v>
          </cell>
        </row>
        <row r="242">
          <cell r="C242" t="str">
            <v>31EU</v>
          </cell>
          <cell r="G242">
            <v>113125</v>
          </cell>
        </row>
        <row r="243">
          <cell r="C243" t="str">
            <v>11EV</v>
          </cell>
          <cell r="G243">
            <v>88125</v>
          </cell>
        </row>
        <row r="244">
          <cell r="C244" t="str">
            <v>21EV</v>
          </cell>
          <cell r="G244">
            <v>93125</v>
          </cell>
        </row>
        <row r="245">
          <cell r="C245" t="str">
            <v>41EU</v>
          </cell>
          <cell r="G245">
            <v>98625</v>
          </cell>
        </row>
        <row r="246">
          <cell r="C246" t="str">
            <v>11ET</v>
          </cell>
          <cell r="G246">
            <v>157500</v>
          </cell>
        </row>
        <row r="248">
          <cell r="C248" t="str">
            <v>31EX</v>
          </cell>
          <cell r="G248">
            <v>94375</v>
          </cell>
        </row>
        <row r="249">
          <cell r="C249" t="str">
            <v>41EX</v>
          </cell>
          <cell r="G249">
            <v>116312.5</v>
          </cell>
        </row>
        <row r="250">
          <cell r="C250" t="str">
            <v>11EY</v>
          </cell>
          <cell r="G250">
            <v>93125</v>
          </cell>
        </row>
        <row r="251">
          <cell r="C251" t="str">
            <v>21EY</v>
          </cell>
          <cell r="G251">
            <v>98125</v>
          </cell>
        </row>
        <row r="252">
          <cell r="C252" t="str">
            <v>21ET</v>
          </cell>
          <cell r="G252">
            <v>160687.5</v>
          </cell>
        </row>
        <row r="254">
          <cell r="C254" t="str">
            <v>21EM</v>
          </cell>
          <cell r="G254">
            <v>104375</v>
          </cell>
        </row>
        <row r="255">
          <cell r="C255" t="str">
            <v>31EM</v>
          </cell>
          <cell r="G255">
            <v>133812.5</v>
          </cell>
        </row>
        <row r="256">
          <cell r="C256" t="str">
            <v>21EN</v>
          </cell>
          <cell r="G256">
            <v>106875</v>
          </cell>
        </row>
        <row r="258">
          <cell r="C258" t="str">
            <v>21CS</v>
          </cell>
          <cell r="G258">
            <v>181312.5</v>
          </cell>
        </row>
        <row r="259">
          <cell r="C259" t="str">
            <v>31CS</v>
          </cell>
          <cell r="G259">
            <v>207937.5</v>
          </cell>
        </row>
        <row r="264">
          <cell r="C264" t="str">
            <v>11CF</v>
          </cell>
          <cell r="G264">
            <v>84500</v>
          </cell>
        </row>
        <row r="265">
          <cell r="C265" t="str">
            <v>21CF</v>
          </cell>
          <cell r="G265">
            <v>110562.5</v>
          </cell>
        </row>
        <row r="266">
          <cell r="C266" t="str">
            <v>31CF</v>
          </cell>
          <cell r="G266">
            <v>138687.5</v>
          </cell>
        </row>
        <row r="271">
          <cell r="C271" t="str">
            <v>11DH</v>
          </cell>
        </row>
        <row r="272">
          <cell r="C272" t="str">
            <v>21DH</v>
          </cell>
        </row>
        <row r="273">
          <cell r="C273" t="str">
            <v>31DH</v>
          </cell>
          <cell r="G273">
            <v>25000</v>
          </cell>
        </row>
        <row r="274">
          <cell r="C274" t="str">
            <v>51DH</v>
          </cell>
          <cell r="G274">
            <v>31562.5</v>
          </cell>
        </row>
        <row r="275">
          <cell r="C275" t="str">
            <v>71DH</v>
          </cell>
          <cell r="G275">
            <v>39062.5</v>
          </cell>
        </row>
        <row r="276">
          <cell r="C276" t="str">
            <v>11DJ</v>
          </cell>
          <cell r="G276">
            <v>36312.5</v>
          </cell>
        </row>
        <row r="278">
          <cell r="C278" t="str">
            <v>11DK</v>
          </cell>
        </row>
        <row r="279">
          <cell r="C279" t="str">
            <v>21DK</v>
          </cell>
        </row>
        <row r="280">
          <cell r="C280" t="str">
            <v>31DK</v>
          </cell>
          <cell r="G280">
            <v>25875</v>
          </cell>
        </row>
        <row r="281">
          <cell r="C281" t="str">
            <v>51DK</v>
          </cell>
          <cell r="G281">
            <v>32375</v>
          </cell>
        </row>
        <row r="283">
          <cell r="C283" t="str">
            <v>LV11</v>
          </cell>
        </row>
        <row r="284">
          <cell r="C284" t="str">
            <v>LV31</v>
          </cell>
          <cell r="G284">
            <v>32812.5</v>
          </cell>
        </row>
        <row r="285">
          <cell r="C285" t="str">
            <v>LV71</v>
          </cell>
          <cell r="G285">
            <v>37687.5</v>
          </cell>
        </row>
        <row r="286">
          <cell r="C286" t="str">
            <v>XJ11</v>
          </cell>
        </row>
        <row r="287">
          <cell r="C287" t="str">
            <v>JZ91</v>
          </cell>
          <cell r="G287">
            <v>51750</v>
          </cell>
        </row>
        <row r="288">
          <cell r="C288" t="str">
            <v>31BB</v>
          </cell>
        </row>
        <row r="289">
          <cell r="C289" t="str">
            <v>71BB</v>
          </cell>
          <cell r="G289">
            <v>35687.5</v>
          </cell>
        </row>
        <row r="290">
          <cell r="C290" t="str">
            <v>31BC</v>
          </cell>
        </row>
        <row r="291">
          <cell r="C291" t="str">
            <v>51BC</v>
          </cell>
        </row>
        <row r="293">
          <cell r="C293" t="str">
            <v>11DL</v>
          </cell>
        </row>
        <row r="294">
          <cell r="C294" t="str">
            <v>21DL</v>
          </cell>
          <cell r="G294">
            <v>29875</v>
          </cell>
        </row>
        <row r="295">
          <cell r="C295" t="str">
            <v>41DL</v>
          </cell>
          <cell r="G295">
            <v>36375</v>
          </cell>
        </row>
        <row r="296">
          <cell r="C296" t="str">
            <v>61DL</v>
          </cell>
          <cell r="G296">
            <v>43687.5</v>
          </cell>
        </row>
        <row r="298">
          <cell r="C298" t="str">
            <v>11BR</v>
          </cell>
        </row>
        <row r="299">
          <cell r="C299" t="str">
            <v>21BR</v>
          </cell>
          <cell r="G299">
            <v>32312.5</v>
          </cell>
        </row>
        <row r="300">
          <cell r="C300" t="str">
            <v>41BR</v>
          </cell>
          <cell r="G300">
            <v>35187.5</v>
          </cell>
        </row>
        <row r="301">
          <cell r="C301" t="str">
            <v>51BR</v>
          </cell>
          <cell r="G301">
            <v>39250</v>
          </cell>
        </row>
        <row r="302">
          <cell r="C302" t="str">
            <v>81BR</v>
          </cell>
          <cell r="G302">
            <v>41312.5</v>
          </cell>
        </row>
        <row r="303">
          <cell r="C303" t="str">
            <v>31BS</v>
          </cell>
          <cell r="G303">
            <v>49312.5</v>
          </cell>
        </row>
        <row r="304">
          <cell r="C304" t="str">
            <v>21BT</v>
          </cell>
        </row>
        <row r="305">
          <cell r="C305" t="str">
            <v>41BT</v>
          </cell>
          <cell r="G305">
            <v>36062.5</v>
          </cell>
        </row>
        <row r="306">
          <cell r="C306" t="str">
            <v>61BT</v>
          </cell>
          <cell r="G306">
            <v>38937.5</v>
          </cell>
        </row>
        <row r="307">
          <cell r="C307" t="str">
            <v>81BT</v>
          </cell>
          <cell r="G307">
            <v>41687.5</v>
          </cell>
        </row>
        <row r="308">
          <cell r="C308" t="str">
            <v>21BU</v>
          </cell>
          <cell r="G308">
            <v>43875</v>
          </cell>
        </row>
        <row r="309">
          <cell r="C309" t="str">
            <v>21BS</v>
          </cell>
          <cell r="G309">
            <v>46687.5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8"/>
  <sheetViews>
    <sheetView tabSelected="1" zoomScale="85" zoomScaleNormal="85" workbookViewId="0">
      <pane ySplit="1" topLeftCell="A243" activePane="bottomLeft" state="frozen"/>
      <selection pane="bottomLeft" activeCell="N258" sqref="N258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8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381" t="s">
        <v>253</v>
      </c>
      <c r="B3" s="382"/>
      <c r="C3" s="382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71">
        <v>201547.875</v>
      </c>
      <c r="L4" s="289">
        <v>26750</v>
      </c>
      <c r="M4" s="304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71">
        <v>226976.8125</v>
      </c>
      <c r="L5" s="289">
        <v>30125</v>
      </c>
      <c r="M5" s="304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71">
        <v>274067.4375</v>
      </c>
      <c r="L6" s="289">
        <v>36375</v>
      </c>
      <c r="M6" s="304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71">
        <v>339994.3125</v>
      </c>
      <c r="L7" s="289">
        <v>45125</v>
      </c>
      <c r="M7" s="304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71">
        <v>388497.65625</v>
      </c>
      <c r="L8" s="289">
        <v>51562.5</v>
      </c>
      <c r="M8" s="304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71">
        <v>229802.25</v>
      </c>
      <c r="L9" s="289">
        <v>30500</v>
      </c>
      <c r="M9" s="304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71">
        <v>259469.34375</v>
      </c>
      <c r="L10" s="289">
        <v>34437.5</v>
      </c>
      <c r="M10" s="304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71">
        <v>291961.875</v>
      </c>
      <c r="L11" s="289">
        <v>38750</v>
      </c>
      <c r="M11" s="304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71">
        <v>306559.96875</v>
      </c>
      <c r="L12" s="289">
        <v>40687.5</v>
      </c>
      <c r="M12" s="304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71"/>
      <c r="L13" s="289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381" t="s">
        <v>535</v>
      </c>
      <c r="B14" s="382"/>
      <c r="C14" s="382"/>
      <c r="D14" s="382"/>
      <c r="E14" s="112"/>
      <c r="F14" s="112"/>
      <c r="G14" s="112"/>
      <c r="H14" s="112"/>
      <c r="I14" s="112"/>
      <c r="J14" s="112"/>
      <c r="K14" s="271"/>
      <c r="L14" s="289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71">
        <v>286311</v>
      </c>
      <c r="L15" s="289">
        <v>38000</v>
      </c>
      <c r="M15" s="304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71">
        <v>312681.75</v>
      </c>
      <c r="L16" s="289">
        <v>41500</v>
      </c>
      <c r="M16" s="304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71">
        <v>337639.78125</v>
      </c>
      <c r="L17" s="289">
        <v>44812.5</v>
      </c>
      <c r="M17" s="304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71">
        <v>424757.4375</v>
      </c>
      <c r="L18" s="289">
        <v>56375</v>
      </c>
      <c r="M18" s="304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71">
        <v>439826.4375</v>
      </c>
      <c r="L19" s="289">
        <v>58375</v>
      </c>
      <c r="M19" s="304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71">
        <v>336697.96875</v>
      </c>
      <c r="L20" s="289">
        <v>44687.5</v>
      </c>
      <c r="M20" s="304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71">
        <v>552373.03125</v>
      </c>
      <c r="L21" s="289">
        <v>73312.5</v>
      </c>
      <c r="M21" s="304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71"/>
      <c r="L22" s="289"/>
      <c r="M22" s="306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381" t="s">
        <v>591</v>
      </c>
      <c r="B23" s="382"/>
      <c r="C23" s="382"/>
      <c r="D23" s="382"/>
      <c r="E23" s="112"/>
      <c r="F23" s="112"/>
      <c r="G23" s="112"/>
      <c r="H23" s="112"/>
      <c r="I23" s="112"/>
      <c r="J23" s="112"/>
      <c r="K23" s="271"/>
      <c r="L23" s="289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6" t="s">
        <v>53</v>
      </c>
      <c r="B24" s="101" t="s">
        <v>593</v>
      </c>
      <c r="C24" s="101" t="s">
        <v>118</v>
      </c>
      <c r="D24" s="101" t="s">
        <v>124</v>
      </c>
      <c r="E24" s="9" t="s">
        <v>42</v>
      </c>
      <c r="F24" s="9" t="s">
        <v>592</v>
      </c>
      <c r="G24" s="100">
        <v>5</v>
      </c>
      <c r="H24" s="9" t="s">
        <v>28</v>
      </c>
      <c r="I24" s="100">
        <v>1499</v>
      </c>
      <c r="J24" s="100">
        <v>100</v>
      </c>
      <c r="K24" s="271">
        <v>272183.8125</v>
      </c>
      <c r="L24" s="289">
        <v>36125</v>
      </c>
      <c r="M24" s="304" t="s">
        <v>895</v>
      </c>
      <c r="N24" s="91" t="s">
        <v>277</v>
      </c>
      <c r="O24" s="93" t="s">
        <v>598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181"/>
    </row>
    <row r="25" spans="1:36">
      <c r="A25" s="6" t="s">
        <v>53</v>
      </c>
      <c r="B25" s="101" t="s">
        <v>594</v>
      </c>
      <c r="C25" s="101" t="s">
        <v>357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115</v>
      </c>
      <c r="K25" s="271">
        <v>288194.625</v>
      </c>
      <c r="L25" s="289">
        <v>38250</v>
      </c>
      <c r="M25" s="304" t="s">
        <v>895</v>
      </c>
      <c r="N25" s="91" t="s">
        <v>98</v>
      </c>
      <c r="O25" s="93" t="s">
        <v>599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595</v>
      </c>
      <c r="C26" s="101" t="s">
        <v>597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1998</v>
      </c>
      <c r="J26" s="100">
        <v>150</v>
      </c>
      <c r="K26" s="271">
        <v>322570.78125</v>
      </c>
      <c r="L26" s="289">
        <v>42812.5</v>
      </c>
      <c r="M26" s="304" t="s">
        <v>895</v>
      </c>
      <c r="N26" s="91" t="s">
        <v>413</v>
      </c>
      <c r="O26" s="93" t="s">
        <v>600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719</v>
      </c>
      <c r="C27" s="101" t="s">
        <v>720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71">
        <v>338581.59375</v>
      </c>
      <c r="L27" s="289">
        <v>44937.5</v>
      </c>
      <c r="M27" s="304" t="s">
        <v>895</v>
      </c>
      <c r="N27" s="91" t="s">
        <v>131</v>
      </c>
      <c r="O27" s="93" t="s">
        <v>727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721</v>
      </c>
      <c r="C28" s="101" t="s">
        <v>722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1499</v>
      </c>
      <c r="J28" s="100">
        <v>100</v>
      </c>
      <c r="K28" s="271">
        <v>344703.375</v>
      </c>
      <c r="L28" s="289">
        <v>45750</v>
      </c>
      <c r="M28" s="304" t="s">
        <v>895</v>
      </c>
      <c r="N28" s="91" t="s">
        <v>725</v>
      </c>
      <c r="O28" s="93" t="s">
        <v>728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723</v>
      </c>
      <c r="C29" s="101" t="s">
        <v>724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110</v>
      </c>
      <c r="K29" s="271">
        <v>368719.59375</v>
      </c>
      <c r="L29" s="289">
        <v>48937.5</v>
      </c>
      <c r="M29" s="304" t="s">
        <v>895</v>
      </c>
      <c r="N29" s="91" t="s">
        <v>725</v>
      </c>
      <c r="O29" s="93" t="s">
        <v>729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596</v>
      </c>
      <c r="C30" s="101" t="s">
        <v>360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46</v>
      </c>
      <c r="I30" s="100">
        <v>1995</v>
      </c>
      <c r="J30" s="100">
        <v>110</v>
      </c>
      <c r="K30" s="271">
        <v>302792.71875</v>
      </c>
      <c r="L30" s="289">
        <v>40187.5</v>
      </c>
      <c r="M30" s="304" t="s">
        <v>895</v>
      </c>
      <c r="N30" s="91" t="s">
        <v>272</v>
      </c>
      <c r="O30" s="93" t="s">
        <v>601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730</v>
      </c>
      <c r="C31" s="101" t="s">
        <v>731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145</v>
      </c>
      <c r="K31" s="271">
        <v>359301.46875</v>
      </c>
      <c r="L31" s="289">
        <v>47687.5</v>
      </c>
      <c r="M31" s="304" t="s">
        <v>895</v>
      </c>
      <c r="N31" s="91" t="s">
        <v>95</v>
      </c>
      <c r="O31" s="93" t="s">
        <v>726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9"/>
      <c r="M32" s="306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381" t="s">
        <v>462</v>
      </c>
      <c r="B33" s="382"/>
      <c r="C33" s="382"/>
      <c r="D33" s="382"/>
      <c r="E33" s="112"/>
      <c r="F33" s="112"/>
      <c r="G33" s="112"/>
      <c r="H33" s="112"/>
      <c r="I33" s="112"/>
      <c r="J33" s="112"/>
      <c r="K33" s="261"/>
      <c r="L33" s="289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9">
        <v>31475.214015528567</v>
      </c>
      <c r="M34" s="304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9">
        <v>32680.918441834227</v>
      </c>
      <c r="M35" s="304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9">
        <v>40042.057203530429</v>
      </c>
      <c r="M36" s="304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9">
        <v>33823.164111752601</v>
      </c>
      <c r="M37" s="304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9">
        <v>35409.615767469637</v>
      </c>
      <c r="M38" s="304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9">
        <v>40042.057203530429</v>
      </c>
      <c r="M39" s="304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9">
        <v>39597.849890503683</v>
      </c>
      <c r="M40" s="304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9">
        <v>41945.799986727718</v>
      </c>
      <c r="M41" s="304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9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381" t="s">
        <v>252</v>
      </c>
      <c r="B43" s="382"/>
      <c r="C43" s="382"/>
      <c r="D43" s="169"/>
      <c r="E43" s="169"/>
      <c r="F43" s="169"/>
      <c r="G43" s="169"/>
      <c r="H43" s="169"/>
      <c r="I43" s="169"/>
      <c r="J43" s="169"/>
      <c r="K43" s="262"/>
      <c r="L43" s="289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>
      <c r="A44" s="6" t="s">
        <v>53</v>
      </c>
      <c r="B44" s="101" t="s">
        <v>246</v>
      </c>
      <c r="C44" s="101" t="s">
        <v>118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0">
        <v>1499</v>
      </c>
      <c r="J44" s="100">
        <v>100</v>
      </c>
      <c r="K44" s="271">
        <v>252876.65625</v>
      </c>
      <c r="L44" s="289">
        <v>33562.5</v>
      </c>
      <c r="M44" s="304" t="s">
        <v>895</v>
      </c>
      <c r="N44" s="91" t="s">
        <v>106</v>
      </c>
      <c r="O44" s="93" t="s">
        <v>251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22">
        <v>6</v>
      </c>
      <c r="Z44" s="123"/>
      <c r="AA44" s="123"/>
      <c r="AB44" s="123"/>
      <c r="AC44" s="123"/>
      <c r="AD44" s="123"/>
      <c r="AE44" s="140"/>
      <c r="AF44" s="140"/>
      <c r="AG44" s="140"/>
      <c r="AH44" s="140"/>
      <c r="AI44" s="140"/>
      <c r="AJ44" s="351"/>
    </row>
    <row r="45" spans="1:36">
      <c r="A45" s="6" t="s">
        <v>53</v>
      </c>
      <c r="B45" s="101" t="s">
        <v>356</v>
      </c>
      <c r="C45" s="101" t="s">
        <v>357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0">
        <v>1998</v>
      </c>
      <c r="J45" s="100">
        <v>131</v>
      </c>
      <c r="K45" s="271">
        <v>299496.375</v>
      </c>
      <c r="L45" s="289">
        <v>39750</v>
      </c>
      <c r="M45" s="304" t="s">
        <v>895</v>
      </c>
      <c r="N45" s="91" t="s">
        <v>560</v>
      </c>
      <c r="O45" s="93" t="s">
        <v>358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51"/>
    </row>
    <row r="46" spans="1:36">
      <c r="A46" s="6" t="s">
        <v>53</v>
      </c>
      <c r="B46" s="101" t="s">
        <v>564</v>
      </c>
      <c r="C46" s="101" t="s">
        <v>562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71">
        <v>316919.90625</v>
      </c>
      <c r="L46" s="289">
        <v>42062.5</v>
      </c>
      <c r="M46" s="304" t="s">
        <v>895</v>
      </c>
      <c r="N46" s="91" t="s">
        <v>85</v>
      </c>
      <c r="O46" s="93" t="s">
        <v>563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51"/>
    </row>
    <row r="47" spans="1:36">
      <c r="A47" s="6" t="s">
        <v>53</v>
      </c>
      <c r="B47" s="101" t="s">
        <v>247</v>
      </c>
      <c r="C47" s="101" t="s">
        <v>249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250</v>
      </c>
      <c r="K47" s="271">
        <v>413455.6875</v>
      </c>
      <c r="L47" s="289">
        <v>54875</v>
      </c>
      <c r="M47" s="304" t="s">
        <v>895</v>
      </c>
      <c r="N47" s="91" t="s">
        <v>412</v>
      </c>
      <c r="O47" s="93" t="s">
        <v>250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51"/>
    </row>
    <row r="48" spans="1:36">
      <c r="A48" s="6" t="s">
        <v>53</v>
      </c>
      <c r="B48" s="101" t="s">
        <v>275</v>
      </c>
      <c r="C48" s="101" t="s">
        <v>123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0">
        <v>1496</v>
      </c>
      <c r="J48" s="100">
        <v>85</v>
      </c>
      <c r="K48" s="271">
        <v>271242</v>
      </c>
      <c r="L48" s="289">
        <v>36000</v>
      </c>
      <c r="M48" s="304" t="s">
        <v>895</v>
      </c>
      <c r="N48" s="91" t="s">
        <v>88</v>
      </c>
      <c r="O48" s="93" t="s">
        <v>276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51"/>
    </row>
    <row r="49" spans="1:36">
      <c r="A49" s="6" t="s">
        <v>53</v>
      </c>
      <c r="B49" s="101" t="s">
        <v>359</v>
      </c>
      <c r="C49" s="101" t="s">
        <v>360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0">
        <v>1995</v>
      </c>
      <c r="J49" s="100">
        <v>110</v>
      </c>
      <c r="K49" s="271">
        <v>285369.1875</v>
      </c>
      <c r="L49" s="289">
        <v>37875</v>
      </c>
      <c r="M49" s="304" t="s">
        <v>895</v>
      </c>
      <c r="N49" s="91" t="s">
        <v>95</v>
      </c>
      <c r="O49" s="93" t="s">
        <v>414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51"/>
    </row>
    <row r="50" spans="1:36">
      <c r="A50" s="6" t="s">
        <v>53</v>
      </c>
      <c r="B50" s="101" t="s">
        <v>248</v>
      </c>
      <c r="C50" s="101" t="s">
        <v>119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0">
        <v>1995</v>
      </c>
      <c r="J50" s="100">
        <v>140</v>
      </c>
      <c r="K50" s="271">
        <v>317861.71875</v>
      </c>
      <c r="L50" s="289">
        <v>42187.5</v>
      </c>
      <c r="M50" s="304" t="s">
        <v>895</v>
      </c>
      <c r="N50" s="91" t="s">
        <v>490</v>
      </c>
      <c r="O50" s="93" t="s">
        <v>363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51"/>
    </row>
    <row r="51" spans="1:36">
      <c r="A51" s="6" t="s">
        <v>53</v>
      </c>
      <c r="B51" s="101" t="s">
        <v>361</v>
      </c>
      <c r="C51" s="101" t="s">
        <v>362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71">
        <v>333872.53125</v>
      </c>
      <c r="L51" s="289">
        <v>44312.5</v>
      </c>
      <c r="M51" s="304" t="s">
        <v>895</v>
      </c>
      <c r="N51" s="91" t="s">
        <v>413</v>
      </c>
      <c r="O51" s="93" t="s">
        <v>364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51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289"/>
      <c r="M52" s="307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383" t="s">
        <v>633</v>
      </c>
      <c r="B53" s="384"/>
      <c r="C53" s="385"/>
      <c r="D53" s="87"/>
      <c r="E53" s="46"/>
      <c r="F53" s="46"/>
      <c r="G53" s="46"/>
      <c r="H53" s="46"/>
      <c r="I53" s="176"/>
      <c r="J53" s="176"/>
      <c r="K53" s="257"/>
      <c r="L53" s="289"/>
      <c r="M53" s="308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>
      <c r="A54" s="6" t="s">
        <v>53</v>
      </c>
      <c r="B54" s="352" t="s">
        <v>644</v>
      </c>
      <c r="C54" s="101" t="s">
        <v>273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0">
        <v>1998</v>
      </c>
      <c r="J54" s="100">
        <v>115</v>
      </c>
      <c r="K54" s="271">
        <v>325867.125</v>
      </c>
      <c r="L54" s="289">
        <v>43250</v>
      </c>
      <c r="M54" s="304" t="s">
        <v>895</v>
      </c>
      <c r="N54" s="91" t="s">
        <v>92</v>
      </c>
      <c r="O54" s="93" t="s">
        <v>374</v>
      </c>
      <c r="P54" s="123"/>
      <c r="Q54" s="123"/>
      <c r="R54" s="123"/>
      <c r="S54" s="123"/>
      <c r="T54" s="123"/>
      <c r="U54" s="123"/>
      <c r="V54" s="123"/>
      <c r="W54" s="123"/>
      <c r="X54" s="123"/>
      <c r="Y54" s="22">
        <v>6</v>
      </c>
      <c r="Z54" s="123"/>
      <c r="AA54" s="123"/>
      <c r="AB54" s="123"/>
      <c r="AC54" s="123"/>
      <c r="AD54" s="123"/>
      <c r="AE54" s="140"/>
      <c r="AF54" s="140"/>
      <c r="AG54" s="140"/>
      <c r="AH54" s="140"/>
      <c r="AI54" s="140"/>
      <c r="AJ54" s="351"/>
    </row>
    <row r="55" spans="1:36">
      <c r="A55" s="6" t="s">
        <v>53</v>
      </c>
      <c r="B55" s="352" t="s">
        <v>733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71">
        <v>325867.125</v>
      </c>
      <c r="L55" s="289">
        <v>43250</v>
      </c>
      <c r="M55" s="304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51"/>
    </row>
    <row r="56" spans="1:36">
      <c r="A56" s="6" t="s">
        <v>53</v>
      </c>
      <c r="B56" s="352" t="s">
        <v>645</v>
      </c>
      <c r="C56" s="101" t="s">
        <v>186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135</v>
      </c>
      <c r="K56" s="271">
        <v>343763.91703125002</v>
      </c>
      <c r="L56" s="289">
        <v>45625.3125</v>
      </c>
      <c r="M56" s="304" t="s">
        <v>895</v>
      </c>
      <c r="N56" s="91" t="s">
        <v>90</v>
      </c>
      <c r="O56" s="93" t="s">
        <v>201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51"/>
    </row>
    <row r="57" spans="1:36">
      <c r="A57" s="6" t="s">
        <v>53</v>
      </c>
      <c r="B57" s="352" t="s">
        <v>646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71">
        <v>343761.5625</v>
      </c>
      <c r="L57" s="289">
        <v>45625</v>
      </c>
      <c r="M57" s="304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51"/>
    </row>
    <row r="58" spans="1:36">
      <c r="A58" s="6" t="s">
        <v>53</v>
      </c>
      <c r="B58" s="352" t="s">
        <v>647</v>
      </c>
      <c r="C58" s="101" t="s">
        <v>187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71">
        <v>364010.53125</v>
      </c>
      <c r="L58" s="289">
        <v>48312.5</v>
      </c>
      <c r="M58" s="304" t="s">
        <v>895</v>
      </c>
      <c r="N58" s="91" t="s">
        <v>93</v>
      </c>
      <c r="O58" s="93" t="s">
        <v>202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51"/>
    </row>
    <row r="59" spans="1:36">
      <c r="A59" s="6" t="s">
        <v>53</v>
      </c>
      <c r="B59" s="352" t="s">
        <v>648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71">
        <v>364010.53125</v>
      </c>
      <c r="L59" s="289">
        <v>48312.5</v>
      </c>
      <c r="M59" s="304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51"/>
    </row>
    <row r="60" spans="1:36">
      <c r="A60" s="6" t="s">
        <v>53</v>
      </c>
      <c r="B60" s="352" t="s">
        <v>649</v>
      </c>
      <c r="C60" s="101" t="s">
        <v>121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190</v>
      </c>
      <c r="K60" s="271">
        <v>373899.5625</v>
      </c>
      <c r="L60" s="289">
        <v>49625</v>
      </c>
      <c r="M60" s="304" t="s">
        <v>895</v>
      </c>
      <c r="N60" s="91" t="s">
        <v>131</v>
      </c>
      <c r="O60" s="93" t="s">
        <v>163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51"/>
    </row>
    <row r="61" spans="1:36">
      <c r="A61" s="6" t="s">
        <v>53</v>
      </c>
      <c r="B61" s="352" t="s">
        <v>650</v>
      </c>
      <c r="C61" s="101" t="s">
        <v>188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71">
        <v>394148.53125</v>
      </c>
      <c r="L61" s="289">
        <v>52312.5</v>
      </c>
      <c r="M61" s="304" t="s">
        <v>895</v>
      </c>
      <c r="N61" s="91" t="s">
        <v>150</v>
      </c>
      <c r="O61" s="93" t="s">
        <v>203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51"/>
    </row>
    <row r="62" spans="1:36">
      <c r="A62" s="6" t="s">
        <v>53</v>
      </c>
      <c r="B62" s="352" t="s">
        <v>652</v>
      </c>
      <c r="C62" s="101" t="s">
        <v>445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120</v>
      </c>
      <c r="K62" s="271">
        <v>366835.96875</v>
      </c>
      <c r="L62" s="289">
        <v>48687.5</v>
      </c>
      <c r="M62" s="304" t="s">
        <v>895</v>
      </c>
      <c r="N62" s="91" t="s">
        <v>368</v>
      </c>
      <c r="O62" s="93" t="s">
        <v>446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51"/>
    </row>
    <row r="63" spans="1:36">
      <c r="A63" s="6" t="s">
        <v>53</v>
      </c>
      <c r="B63" s="352" t="s">
        <v>653</v>
      </c>
      <c r="C63" s="101" t="s">
        <v>306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135</v>
      </c>
      <c r="K63" s="271">
        <v>402624.84375</v>
      </c>
      <c r="L63" s="289">
        <v>53437.5</v>
      </c>
      <c r="M63" s="304" t="s">
        <v>895</v>
      </c>
      <c r="N63" s="91" t="s">
        <v>368</v>
      </c>
      <c r="O63" s="93" t="s">
        <v>305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51"/>
    </row>
    <row r="64" spans="1:36">
      <c r="A64" s="6" t="s">
        <v>53</v>
      </c>
      <c r="B64" s="352" t="s">
        <v>654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71">
        <v>402624.84375</v>
      </c>
      <c r="L64" s="289">
        <v>53437.5</v>
      </c>
      <c r="M64" s="304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51"/>
    </row>
    <row r="65" spans="1:36">
      <c r="A65" s="6" t="s">
        <v>53</v>
      </c>
      <c r="B65" s="352" t="s">
        <v>655</v>
      </c>
      <c r="C65" s="101" t="s">
        <v>308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71">
        <v>423344.71875</v>
      </c>
      <c r="L65" s="289">
        <v>56187.5</v>
      </c>
      <c r="M65" s="304" t="s">
        <v>895</v>
      </c>
      <c r="N65" s="91" t="s">
        <v>369</v>
      </c>
      <c r="O65" s="93" t="s">
        <v>307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51"/>
    </row>
    <row r="66" spans="1:36">
      <c r="A66" s="6" t="s">
        <v>53</v>
      </c>
      <c r="B66" s="352" t="s">
        <v>656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71">
        <v>423344.71875</v>
      </c>
      <c r="L66" s="289">
        <v>56187.5</v>
      </c>
      <c r="M66" s="304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51"/>
    </row>
    <row r="67" spans="1:36" ht="14.25" customHeight="1">
      <c r="A67" s="6" t="s">
        <v>53</v>
      </c>
      <c r="B67" s="352" t="s">
        <v>651</v>
      </c>
      <c r="C67" s="101" t="s">
        <v>204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2998</v>
      </c>
      <c r="J67" s="100">
        <v>275</v>
      </c>
      <c r="K67" s="271">
        <v>534005.33296875004</v>
      </c>
      <c r="L67" s="289">
        <v>70874.6875</v>
      </c>
      <c r="M67" s="304" t="s">
        <v>895</v>
      </c>
      <c r="N67" s="91" t="s">
        <v>370</v>
      </c>
      <c r="O67" s="93" t="s">
        <v>205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51"/>
    </row>
    <row r="68" spans="1:36" ht="14.25" customHeight="1">
      <c r="A68" s="6" t="s">
        <v>53</v>
      </c>
      <c r="B68" s="352" t="s">
        <v>734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71">
        <v>534007.6875</v>
      </c>
      <c r="L68" s="289">
        <v>70875</v>
      </c>
      <c r="M68" s="304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51"/>
    </row>
    <row r="69" spans="1:36" ht="14.25" customHeight="1">
      <c r="A69" s="6" t="s">
        <v>53</v>
      </c>
      <c r="B69" s="352" t="s">
        <v>343</v>
      </c>
      <c r="C69" s="101" t="s">
        <v>345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2993</v>
      </c>
      <c r="J69" s="100">
        <v>353</v>
      </c>
      <c r="K69" s="271">
        <v>678105</v>
      </c>
      <c r="L69" s="289">
        <v>90000</v>
      </c>
      <c r="M69" s="304" t="s">
        <v>895</v>
      </c>
      <c r="N69" s="91" t="s">
        <v>553</v>
      </c>
      <c r="O69" s="93" t="s">
        <v>371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51"/>
    </row>
    <row r="70" spans="1:36" ht="14.25" customHeight="1">
      <c r="A70" s="6" t="s">
        <v>53</v>
      </c>
      <c r="B70" s="352" t="s">
        <v>344</v>
      </c>
      <c r="C70" s="101" t="s">
        <v>346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375</v>
      </c>
      <c r="K70" s="271">
        <v>710126.625</v>
      </c>
      <c r="L70" s="289">
        <v>94250</v>
      </c>
      <c r="M70" s="304" t="s">
        <v>895</v>
      </c>
      <c r="N70" s="91" t="s">
        <v>543</v>
      </c>
      <c r="O70" s="93" t="s">
        <v>347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51"/>
    </row>
    <row r="71" spans="1:36" ht="14.25" customHeight="1">
      <c r="A71" s="6" t="s">
        <v>53</v>
      </c>
      <c r="B71" s="352" t="s">
        <v>544</v>
      </c>
      <c r="C71" s="101" t="s">
        <v>545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71">
        <v>746386.40625</v>
      </c>
      <c r="L71" s="289">
        <v>99062.5</v>
      </c>
      <c r="M71" s="304" t="s">
        <v>895</v>
      </c>
      <c r="N71" s="91" t="s">
        <v>279</v>
      </c>
      <c r="O71" s="93" t="s">
        <v>546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51"/>
    </row>
    <row r="72" spans="1:36" ht="14.25" customHeight="1">
      <c r="A72" s="6" t="s">
        <v>53</v>
      </c>
      <c r="B72" s="352" t="s">
        <v>796</v>
      </c>
      <c r="C72" s="101" t="s">
        <v>797</v>
      </c>
      <c r="D72" s="8" t="s">
        <v>47</v>
      </c>
      <c r="E72" s="9" t="s">
        <v>42</v>
      </c>
      <c r="F72" s="9" t="s">
        <v>798</v>
      </c>
      <c r="G72" s="9">
        <v>4</v>
      </c>
      <c r="H72" s="9" t="s">
        <v>28</v>
      </c>
      <c r="I72" s="100">
        <v>2993</v>
      </c>
      <c r="J72" s="100">
        <v>405</v>
      </c>
      <c r="K72" s="271">
        <v>1151836.6875</v>
      </c>
      <c r="L72" s="289">
        <v>152875</v>
      </c>
      <c r="M72" s="304" t="s">
        <v>895</v>
      </c>
      <c r="N72" s="91" t="s">
        <v>764</v>
      </c>
      <c r="O72" s="93" t="s">
        <v>799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/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51"/>
    </row>
    <row r="73" spans="1:36" ht="14.25" customHeight="1">
      <c r="A73" s="6" t="s">
        <v>53</v>
      </c>
      <c r="B73" s="352" t="s">
        <v>634</v>
      </c>
      <c r="C73" s="101" t="s">
        <v>309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0">
        <v>1995</v>
      </c>
      <c r="J73" s="100">
        <v>90</v>
      </c>
      <c r="K73" s="271">
        <v>328221.65625</v>
      </c>
      <c r="L73" s="289">
        <v>43562.5</v>
      </c>
      <c r="M73" s="304" t="s">
        <v>895</v>
      </c>
      <c r="N73" s="91" t="s">
        <v>547</v>
      </c>
      <c r="O73" s="93" t="s">
        <v>373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51"/>
    </row>
    <row r="74" spans="1:36" ht="14.25" customHeight="1">
      <c r="A74" s="6" t="s">
        <v>53</v>
      </c>
      <c r="B74" s="352" t="s">
        <v>635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71">
        <v>328221.65625</v>
      </c>
      <c r="L74" s="289">
        <v>43562.5</v>
      </c>
      <c r="M74" s="304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51"/>
    </row>
    <row r="75" spans="1:36" ht="14.25" customHeight="1">
      <c r="A75" s="6" t="s">
        <v>53</v>
      </c>
      <c r="B75" s="352" t="s">
        <v>636</v>
      </c>
      <c r="C75" s="101" t="s">
        <v>236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110</v>
      </c>
      <c r="K75" s="271">
        <v>347999.71875</v>
      </c>
      <c r="L75" s="289">
        <v>46187.5</v>
      </c>
      <c r="M75" s="304" t="s">
        <v>895</v>
      </c>
      <c r="N75" s="91" t="s">
        <v>547</v>
      </c>
      <c r="O75" s="93" t="s">
        <v>184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51"/>
    </row>
    <row r="76" spans="1:36" ht="14.25" customHeight="1">
      <c r="A76" s="6" t="s">
        <v>53</v>
      </c>
      <c r="B76" s="352" t="s">
        <v>637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71">
        <v>347999.71875</v>
      </c>
      <c r="L76" s="289">
        <v>46187.5</v>
      </c>
      <c r="M76" s="304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51"/>
    </row>
    <row r="77" spans="1:36">
      <c r="A77" s="76" t="s">
        <v>53</v>
      </c>
      <c r="B77" s="353" t="s">
        <v>638</v>
      </c>
      <c r="C77" s="353" t="s">
        <v>120</v>
      </c>
      <c r="D77" s="75" t="s">
        <v>47</v>
      </c>
      <c r="E77" s="78" t="s">
        <v>42</v>
      </c>
      <c r="F77" s="9" t="s">
        <v>43</v>
      </c>
      <c r="G77" s="78">
        <v>4</v>
      </c>
      <c r="H77" s="78" t="s">
        <v>46</v>
      </c>
      <c r="I77" s="354">
        <v>1995</v>
      </c>
      <c r="J77" s="354">
        <v>140</v>
      </c>
      <c r="K77" s="271">
        <v>366835.96875</v>
      </c>
      <c r="L77" s="289">
        <v>48687.5</v>
      </c>
      <c r="M77" s="304" t="s">
        <v>895</v>
      </c>
      <c r="N77" s="355" t="s">
        <v>554</v>
      </c>
      <c r="O77" s="104" t="s">
        <v>274</v>
      </c>
      <c r="P77" s="356"/>
      <c r="Q77" s="356"/>
      <c r="R77" s="356"/>
      <c r="S77" s="356"/>
      <c r="T77" s="356"/>
      <c r="U77" s="356"/>
      <c r="V77" s="356"/>
      <c r="W77" s="356"/>
      <c r="X77" s="356"/>
      <c r="Y77" s="92">
        <v>6</v>
      </c>
      <c r="Z77" s="356"/>
      <c r="AA77" s="356"/>
      <c r="AB77" s="356"/>
      <c r="AC77" s="356"/>
      <c r="AD77" s="356"/>
      <c r="AE77" s="357"/>
      <c r="AF77" s="357"/>
      <c r="AG77" s="357"/>
      <c r="AH77" s="357"/>
      <c r="AI77" s="357"/>
      <c r="AJ77" s="358"/>
    </row>
    <row r="78" spans="1:36">
      <c r="A78" s="76" t="s">
        <v>53</v>
      </c>
      <c r="B78" s="353" t="s">
        <v>639</v>
      </c>
      <c r="C78" s="353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54">
        <v>1995</v>
      </c>
      <c r="J78" s="354">
        <v>140</v>
      </c>
      <c r="K78" s="271">
        <v>366835.96875</v>
      </c>
      <c r="L78" s="289">
        <v>48687.5</v>
      </c>
      <c r="M78" s="304" t="s">
        <v>895</v>
      </c>
      <c r="N78" s="355" t="s">
        <v>554</v>
      </c>
      <c r="O78" s="104" t="s">
        <v>274</v>
      </c>
      <c r="P78" s="356"/>
      <c r="Q78" s="356"/>
      <c r="R78" s="356"/>
      <c r="S78" s="356"/>
      <c r="T78" s="356"/>
      <c r="U78" s="356"/>
      <c r="V78" s="356"/>
      <c r="W78" s="356"/>
      <c r="X78" s="356"/>
      <c r="Y78" s="92">
        <v>6</v>
      </c>
      <c r="Z78" s="356"/>
      <c r="AA78" s="356"/>
      <c r="AB78" s="356"/>
      <c r="AC78" s="356"/>
      <c r="AD78" s="356"/>
      <c r="AE78" s="357"/>
      <c r="AF78" s="357"/>
      <c r="AG78" s="357"/>
      <c r="AH78" s="357"/>
      <c r="AI78" s="357"/>
      <c r="AJ78" s="358"/>
    </row>
    <row r="79" spans="1:36" s="359" customFormat="1">
      <c r="A79" s="6" t="s">
        <v>53</v>
      </c>
      <c r="B79" s="101" t="s">
        <v>640</v>
      </c>
      <c r="C79" s="101" t="s">
        <v>241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140</v>
      </c>
      <c r="K79" s="271">
        <v>387084.9375</v>
      </c>
      <c r="L79" s="289">
        <v>51375</v>
      </c>
      <c r="M79" s="304" t="s">
        <v>895</v>
      </c>
      <c r="N79" s="91" t="s">
        <v>97</v>
      </c>
      <c r="O79" s="93" t="s">
        <v>206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51"/>
    </row>
    <row r="80" spans="1:36" s="359" customFormat="1">
      <c r="A80" s="6" t="s">
        <v>53</v>
      </c>
      <c r="B80" s="101" t="s">
        <v>641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71">
        <v>387084.9375</v>
      </c>
      <c r="L80" s="289">
        <v>51375</v>
      </c>
      <c r="M80" s="304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51"/>
    </row>
    <row r="81" spans="1:36" s="359" customFormat="1" ht="15.75" customHeight="1">
      <c r="A81" s="6" t="s">
        <v>53</v>
      </c>
      <c r="B81" s="101" t="s">
        <v>642</v>
      </c>
      <c r="C81" s="101" t="s">
        <v>185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2993</v>
      </c>
      <c r="J81" s="100">
        <v>210</v>
      </c>
      <c r="K81" s="271">
        <v>402624.84375</v>
      </c>
      <c r="L81" s="289">
        <v>53437.5</v>
      </c>
      <c r="M81" s="304" t="s">
        <v>895</v>
      </c>
      <c r="N81" s="91" t="s">
        <v>113</v>
      </c>
      <c r="O81" s="360" t="s">
        <v>348</v>
      </c>
      <c r="P81" s="361"/>
      <c r="Q81" s="361"/>
      <c r="R81" s="361"/>
      <c r="S81" s="361"/>
      <c r="T81" s="361"/>
      <c r="U81" s="361"/>
      <c r="V81" s="361"/>
      <c r="W81" s="361"/>
      <c r="X81" s="361"/>
      <c r="Y81" s="362"/>
      <c r="Z81" s="361"/>
      <c r="AA81" s="361"/>
      <c r="AB81" s="361"/>
      <c r="AC81" s="361"/>
      <c r="AD81" s="361"/>
      <c r="AE81" s="363"/>
      <c r="AF81" s="363"/>
      <c r="AG81" s="363"/>
      <c r="AH81" s="363"/>
      <c r="AI81" s="363"/>
      <c r="AJ81" s="364"/>
    </row>
    <row r="82" spans="1:36" s="359" customFormat="1" ht="15.75" customHeight="1">
      <c r="A82" s="6" t="s">
        <v>53</v>
      </c>
      <c r="B82" s="101" t="s">
        <v>735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71">
        <v>402624.84375</v>
      </c>
      <c r="L82" s="289">
        <v>53437.5</v>
      </c>
      <c r="M82" s="304" t="s">
        <v>895</v>
      </c>
      <c r="N82" s="91" t="s">
        <v>113</v>
      </c>
      <c r="O82" s="360" t="s">
        <v>348</v>
      </c>
      <c r="P82" s="361"/>
      <c r="Q82" s="361"/>
      <c r="R82" s="361"/>
      <c r="S82" s="361"/>
      <c r="T82" s="361"/>
      <c r="U82" s="361"/>
      <c r="V82" s="361"/>
      <c r="W82" s="361"/>
      <c r="X82" s="361"/>
      <c r="Y82" s="362"/>
      <c r="Z82" s="361"/>
      <c r="AA82" s="361"/>
      <c r="AB82" s="361"/>
      <c r="AC82" s="361"/>
      <c r="AD82" s="361"/>
      <c r="AE82" s="363"/>
      <c r="AF82" s="363"/>
      <c r="AG82" s="363"/>
      <c r="AH82" s="363"/>
      <c r="AI82" s="363"/>
      <c r="AJ82" s="364"/>
    </row>
    <row r="83" spans="1:36" s="359" customFormat="1">
      <c r="A83" s="6" t="s">
        <v>53</v>
      </c>
      <c r="B83" s="101" t="s">
        <v>676</v>
      </c>
      <c r="C83" s="101" t="s">
        <v>189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71">
        <v>423344.71875</v>
      </c>
      <c r="L83" s="289">
        <v>56187.5</v>
      </c>
      <c r="M83" s="304" t="s">
        <v>895</v>
      </c>
      <c r="N83" s="91" t="s">
        <v>372</v>
      </c>
      <c r="O83" s="360" t="s">
        <v>349</v>
      </c>
      <c r="P83" s="361"/>
      <c r="Q83" s="361"/>
      <c r="R83" s="361"/>
      <c r="S83" s="361"/>
      <c r="T83" s="361"/>
      <c r="U83" s="361"/>
      <c r="V83" s="361"/>
      <c r="W83" s="361"/>
      <c r="X83" s="361"/>
      <c r="Y83" s="362"/>
      <c r="Z83" s="361"/>
      <c r="AA83" s="361"/>
      <c r="AB83" s="361"/>
      <c r="AC83" s="361"/>
      <c r="AD83" s="361"/>
      <c r="AE83" s="363"/>
      <c r="AF83" s="363"/>
      <c r="AG83" s="363"/>
      <c r="AH83" s="363"/>
      <c r="AI83" s="363"/>
      <c r="AJ83" s="364"/>
    </row>
    <row r="84" spans="1:36" s="359" customFormat="1">
      <c r="A84" s="6" t="s">
        <v>53</v>
      </c>
      <c r="B84" s="101" t="s">
        <v>736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71">
        <v>423344.71875</v>
      </c>
      <c r="L84" s="289">
        <v>56187.5</v>
      </c>
      <c r="M84" s="304" t="s">
        <v>895</v>
      </c>
      <c r="N84" s="91" t="s">
        <v>372</v>
      </c>
      <c r="O84" s="360" t="s">
        <v>349</v>
      </c>
      <c r="P84" s="361"/>
      <c r="Q84" s="361"/>
      <c r="R84" s="361"/>
      <c r="S84" s="361"/>
      <c r="T84" s="361"/>
      <c r="U84" s="361"/>
      <c r="V84" s="361"/>
      <c r="W84" s="361"/>
      <c r="X84" s="361"/>
      <c r="Y84" s="362"/>
      <c r="Z84" s="361"/>
      <c r="AA84" s="361"/>
      <c r="AB84" s="361"/>
      <c r="AC84" s="361"/>
      <c r="AD84" s="361"/>
      <c r="AE84" s="363"/>
      <c r="AF84" s="363"/>
      <c r="AG84" s="363"/>
      <c r="AH84" s="363"/>
      <c r="AI84" s="363"/>
      <c r="AJ84" s="364"/>
    </row>
    <row r="85" spans="1:36" ht="14.25" customHeight="1">
      <c r="A85" s="6" t="s">
        <v>53</v>
      </c>
      <c r="B85" s="352" t="s">
        <v>643</v>
      </c>
      <c r="C85" s="101" t="s">
        <v>282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275</v>
      </c>
      <c r="K85" s="271">
        <v>501515.15625</v>
      </c>
      <c r="L85" s="289">
        <v>66562.5</v>
      </c>
      <c r="M85" s="304" t="s">
        <v>895</v>
      </c>
      <c r="N85" s="91" t="s">
        <v>150</v>
      </c>
      <c r="O85" s="93" t="s">
        <v>555</v>
      </c>
      <c r="P85" s="123"/>
      <c r="Q85" s="123"/>
      <c r="R85" s="123"/>
      <c r="S85" s="123"/>
      <c r="T85" s="123"/>
      <c r="U85" s="123"/>
      <c r="V85" s="123"/>
      <c r="W85" s="123"/>
      <c r="X85" s="123"/>
      <c r="Y85" s="22">
        <v>6</v>
      </c>
      <c r="Z85" s="123"/>
      <c r="AA85" s="123"/>
      <c r="AB85" s="123"/>
      <c r="AC85" s="123"/>
      <c r="AD85" s="123"/>
      <c r="AE85" s="140"/>
      <c r="AF85" s="140"/>
      <c r="AG85" s="140"/>
      <c r="AH85" s="140"/>
      <c r="AI85" s="140"/>
      <c r="AJ85" s="351"/>
    </row>
    <row r="86" spans="1:36" ht="14.25" customHeight="1">
      <c r="A86" s="6" t="s">
        <v>53</v>
      </c>
      <c r="B86" s="352" t="s">
        <v>737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71">
        <v>501044.25</v>
      </c>
      <c r="L86" s="289">
        <v>66500</v>
      </c>
      <c r="M86" s="304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51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9"/>
      <c r="M87" s="309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9"/>
      <c r="M88" s="309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379" t="s">
        <v>657</v>
      </c>
      <c r="B89" s="380"/>
      <c r="C89" s="388"/>
      <c r="D89" s="138"/>
      <c r="E89" s="72"/>
      <c r="F89" s="72"/>
      <c r="G89" s="72"/>
      <c r="H89" s="72"/>
      <c r="I89" s="224"/>
      <c r="J89" s="224"/>
      <c r="K89" s="258"/>
      <c r="L89" s="289"/>
      <c r="M89" s="310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>
      <c r="A90" s="6" t="s">
        <v>53</v>
      </c>
      <c r="B90" s="352" t="s">
        <v>665</v>
      </c>
      <c r="C90" s="101" t="s">
        <v>273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0">
        <v>1998</v>
      </c>
      <c r="J90" s="100">
        <v>115</v>
      </c>
      <c r="K90" s="271">
        <v>339523.40625</v>
      </c>
      <c r="L90" s="289">
        <v>45062.5</v>
      </c>
      <c r="M90" s="304" t="s">
        <v>895</v>
      </c>
      <c r="N90" s="91" t="s">
        <v>133</v>
      </c>
      <c r="O90" s="93" t="s">
        <v>435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51"/>
    </row>
    <row r="91" spans="1:36">
      <c r="A91" s="6" t="s">
        <v>53</v>
      </c>
      <c r="B91" s="352" t="s">
        <v>666</v>
      </c>
      <c r="C91" s="101" t="s">
        <v>186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135</v>
      </c>
      <c r="K91" s="271">
        <v>357888.75</v>
      </c>
      <c r="L91" s="289">
        <v>47500</v>
      </c>
      <c r="M91" s="304" t="s">
        <v>895</v>
      </c>
      <c r="N91" s="91" t="s">
        <v>133</v>
      </c>
      <c r="O91" s="93" t="s">
        <v>237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51"/>
    </row>
    <row r="92" spans="1:36">
      <c r="A92" s="6" t="s">
        <v>53</v>
      </c>
      <c r="B92" s="352" t="s">
        <v>667</v>
      </c>
      <c r="C92" s="101" t="s">
        <v>121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190</v>
      </c>
      <c r="K92" s="271">
        <v>388026.75</v>
      </c>
      <c r="L92" s="289">
        <v>51500</v>
      </c>
      <c r="M92" s="304" t="s">
        <v>895</v>
      </c>
      <c r="N92" s="91" t="s">
        <v>428</v>
      </c>
      <c r="O92" s="93" t="s">
        <v>225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51"/>
    </row>
    <row r="93" spans="1:36">
      <c r="A93" s="6" t="s">
        <v>53</v>
      </c>
      <c r="B93" s="101" t="s">
        <v>668</v>
      </c>
      <c r="C93" s="101" t="s">
        <v>188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71">
        <v>408275.71875</v>
      </c>
      <c r="L93" s="289">
        <v>54187.5</v>
      </c>
      <c r="M93" s="304" t="s">
        <v>895</v>
      </c>
      <c r="N93" s="91" t="s">
        <v>394</v>
      </c>
      <c r="O93" s="93" t="s">
        <v>226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51"/>
    </row>
    <row r="94" spans="1:36">
      <c r="A94" s="6" t="s">
        <v>53</v>
      </c>
      <c r="B94" s="101" t="s">
        <v>669</v>
      </c>
      <c r="C94" s="101" t="s">
        <v>204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2998</v>
      </c>
      <c r="J94" s="100">
        <v>275</v>
      </c>
      <c r="K94" s="271">
        <v>548134.875</v>
      </c>
      <c r="L94" s="289">
        <v>72750</v>
      </c>
      <c r="M94" s="304" t="s">
        <v>895</v>
      </c>
      <c r="N94" s="91" t="s">
        <v>427</v>
      </c>
      <c r="O94" s="93" t="s">
        <v>238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51"/>
    </row>
    <row r="95" spans="1:36">
      <c r="A95" s="6" t="s">
        <v>53</v>
      </c>
      <c r="B95" s="101" t="s">
        <v>780</v>
      </c>
      <c r="C95" s="101" t="s">
        <v>781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2993</v>
      </c>
      <c r="J95" s="100">
        <v>375</v>
      </c>
      <c r="K95" s="271">
        <v>752979.09375</v>
      </c>
      <c r="L95" s="289">
        <v>99937.5</v>
      </c>
      <c r="M95" s="304" t="s">
        <v>895</v>
      </c>
      <c r="N95" s="91" t="s">
        <v>279</v>
      </c>
      <c r="O95" s="93" t="s">
        <v>782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/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51"/>
    </row>
    <row r="96" spans="1:36">
      <c r="A96" s="6" t="s">
        <v>53</v>
      </c>
      <c r="B96" s="101" t="s">
        <v>670</v>
      </c>
      <c r="C96" s="101" t="s">
        <v>429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120</v>
      </c>
      <c r="K96" s="271">
        <v>380963.15625</v>
      </c>
      <c r="L96" s="289">
        <v>50562.5</v>
      </c>
      <c r="M96" s="304" t="s">
        <v>895</v>
      </c>
      <c r="N96" s="91" t="s">
        <v>369</v>
      </c>
      <c r="O96" s="93" t="s">
        <v>432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51"/>
    </row>
    <row r="97" spans="1:36">
      <c r="A97" s="6" t="s">
        <v>53</v>
      </c>
      <c r="B97" s="101" t="s">
        <v>671</v>
      </c>
      <c r="C97" s="101" t="s">
        <v>673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71">
        <v>400741.21875</v>
      </c>
      <c r="L97" s="289">
        <v>53187.5</v>
      </c>
      <c r="M97" s="304" t="s">
        <v>895</v>
      </c>
      <c r="N97" s="91" t="s">
        <v>369</v>
      </c>
      <c r="O97" s="93" t="s">
        <v>674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51"/>
    </row>
    <row r="98" spans="1:36">
      <c r="A98" s="6" t="s">
        <v>53</v>
      </c>
      <c r="B98" s="101" t="s">
        <v>672</v>
      </c>
      <c r="C98" s="101" t="s">
        <v>310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135</v>
      </c>
      <c r="K98" s="271">
        <v>416752.03125</v>
      </c>
      <c r="L98" s="289">
        <v>55312.5</v>
      </c>
      <c r="M98" s="304" t="s">
        <v>895</v>
      </c>
      <c r="N98" s="91" t="s">
        <v>369</v>
      </c>
      <c r="O98" s="93" t="s">
        <v>430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51"/>
    </row>
    <row r="99" spans="1:36">
      <c r="A99" s="6" t="s">
        <v>53</v>
      </c>
      <c r="B99" s="101" t="s">
        <v>675</v>
      </c>
      <c r="C99" s="101" t="s">
        <v>311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71">
        <v>437471.90625</v>
      </c>
      <c r="L99" s="289">
        <v>58062.5</v>
      </c>
      <c r="M99" s="304" t="s">
        <v>895</v>
      </c>
      <c r="N99" s="91" t="s">
        <v>433</v>
      </c>
      <c r="O99" s="93" t="s">
        <v>431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51"/>
    </row>
    <row r="100" spans="1:36">
      <c r="A100" s="6" t="s">
        <v>53</v>
      </c>
      <c r="B100" s="101" t="s">
        <v>658</v>
      </c>
      <c r="C100" s="101" t="s">
        <v>313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0">
        <v>1995</v>
      </c>
      <c r="J100" s="100">
        <v>90</v>
      </c>
      <c r="K100" s="271">
        <v>341877.9375</v>
      </c>
      <c r="L100" s="289">
        <v>45375</v>
      </c>
      <c r="M100" s="304" t="s">
        <v>895</v>
      </c>
      <c r="N100" s="91" t="s">
        <v>98</v>
      </c>
      <c r="O100" s="93" t="s">
        <v>436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51"/>
    </row>
    <row r="101" spans="1:36">
      <c r="A101" s="6" t="s">
        <v>53</v>
      </c>
      <c r="B101" s="101" t="s">
        <v>659</v>
      </c>
      <c r="C101" s="101" t="s">
        <v>239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110</v>
      </c>
      <c r="K101" s="271">
        <v>362126.90625</v>
      </c>
      <c r="L101" s="289">
        <v>48062.5</v>
      </c>
      <c r="M101" s="304" t="s">
        <v>895</v>
      </c>
      <c r="N101" s="91" t="s">
        <v>98</v>
      </c>
      <c r="O101" s="93" t="s">
        <v>240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51"/>
    </row>
    <row r="102" spans="1:36">
      <c r="A102" s="6" t="s">
        <v>53</v>
      </c>
      <c r="B102" s="101" t="s">
        <v>660</v>
      </c>
      <c r="C102" s="101" t="s">
        <v>120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140</v>
      </c>
      <c r="K102" s="271">
        <v>380963.15625</v>
      </c>
      <c r="L102" s="289">
        <v>50562.5</v>
      </c>
      <c r="M102" s="304" t="s">
        <v>895</v>
      </c>
      <c r="N102" s="91" t="s">
        <v>465</v>
      </c>
      <c r="O102" s="93" t="s">
        <v>314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51"/>
    </row>
    <row r="103" spans="1:36">
      <c r="A103" s="6" t="s">
        <v>40</v>
      </c>
      <c r="B103" s="101" t="s">
        <v>661</v>
      </c>
      <c r="C103" s="101" t="s">
        <v>122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71">
        <v>400741.21875</v>
      </c>
      <c r="L103" s="289">
        <v>53187.5</v>
      </c>
      <c r="M103" s="304" t="s">
        <v>895</v>
      </c>
      <c r="N103" s="91" t="s">
        <v>372</v>
      </c>
      <c r="O103" s="93" t="s">
        <v>227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51"/>
    </row>
    <row r="104" spans="1:36">
      <c r="A104" s="6" t="s">
        <v>53</v>
      </c>
      <c r="B104" s="101" t="s">
        <v>662</v>
      </c>
      <c r="C104" s="101" t="s">
        <v>185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2993</v>
      </c>
      <c r="J104" s="100">
        <v>210</v>
      </c>
      <c r="K104" s="271">
        <v>416752.03125</v>
      </c>
      <c r="L104" s="289">
        <v>55312.5</v>
      </c>
      <c r="M104" s="304" t="s">
        <v>895</v>
      </c>
      <c r="N104" s="91" t="s">
        <v>277</v>
      </c>
      <c r="O104" s="93" t="s">
        <v>565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51"/>
    </row>
    <row r="105" spans="1:36">
      <c r="A105" s="6" t="s">
        <v>53</v>
      </c>
      <c r="B105" s="101" t="s">
        <v>663</v>
      </c>
      <c r="C105" s="101" t="s">
        <v>189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71">
        <v>437471.90625</v>
      </c>
      <c r="L105" s="289">
        <v>58062.5</v>
      </c>
      <c r="M105" s="304" t="s">
        <v>895</v>
      </c>
      <c r="N105" s="91" t="s">
        <v>85</v>
      </c>
      <c r="O105" s="93" t="s">
        <v>566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51"/>
    </row>
    <row r="106" spans="1:36">
      <c r="A106" s="6" t="s">
        <v>53</v>
      </c>
      <c r="B106" s="101" t="s">
        <v>664</v>
      </c>
      <c r="C106" s="101" t="s">
        <v>282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250</v>
      </c>
      <c r="K106" s="271">
        <v>515171.4375</v>
      </c>
      <c r="L106" s="289">
        <v>68375</v>
      </c>
      <c r="M106" s="304" t="s">
        <v>895</v>
      </c>
      <c r="N106" s="91" t="s">
        <v>434</v>
      </c>
      <c r="O106" s="93" t="s">
        <v>283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51"/>
    </row>
    <row r="107" spans="1:36">
      <c r="A107" s="6" t="s">
        <v>53</v>
      </c>
      <c r="B107" s="101" t="s">
        <v>780</v>
      </c>
      <c r="C107" s="101" t="s">
        <v>345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0">
        <v>2993</v>
      </c>
      <c r="J107" s="100">
        <v>375</v>
      </c>
      <c r="K107" s="271">
        <v>752979.09375</v>
      </c>
      <c r="L107" s="289">
        <v>99937.5</v>
      </c>
      <c r="M107" s="304" t="s">
        <v>895</v>
      </c>
      <c r="N107" s="91" t="s">
        <v>279</v>
      </c>
      <c r="O107" s="93" t="s">
        <v>794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/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51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9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383" t="s">
        <v>315</v>
      </c>
      <c r="B109" s="384"/>
      <c r="C109" s="384"/>
      <c r="D109" s="384"/>
      <c r="E109" s="385"/>
      <c r="F109" s="46"/>
      <c r="G109" s="46"/>
      <c r="H109" s="46"/>
      <c r="I109" s="46"/>
      <c r="J109" s="46"/>
      <c r="K109" s="237"/>
      <c r="L109" s="289"/>
      <c r="M109" s="308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>
      <c r="A110" s="6" t="s">
        <v>53</v>
      </c>
      <c r="B110" s="7" t="s">
        <v>316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271">
        <v>372015.9375</v>
      </c>
      <c r="L110" s="289">
        <v>49375</v>
      </c>
      <c r="M110" s="304" t="s">
        <v>895</v>
      </c>
      <c r="N110" s="11" t="s">
        <v>99</v>
      </c>
      <c r="O110" s="40" t="s">
        <v>322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573</v>
      </c>
      <c r="C111" s="8" t="s">
        <v>567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71">
        <v>404979.375</v>
      </c>
      <c r="L111" s="289">
        <v>53750</v>
      </c>
      <c r="M111" s="304" t="s">
        <v>895</v>
      </c>
      <c r="N111" s="11" t="s">
        <v>200</v>
      </c>
      <c r="O111" s="40" t="s">
        <v>568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317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271">
        <v>412984.78125</v>
      </c>
      <c r="L112" s="289">
        <v>54812.5</v>
      </c>
      <c r="M112" s="304" t="s">
        <v>895</v>
      </c>
      <c r="N112" s="11" t="s">
        <v>198</v>
      </c>
      <c r="O112" s="40" t="s">
        <v>571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569</v>
      </c>
      <c r="C113" s="8" t="s">
        <v>570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71">
        <v>445948.21875</v>
      </c>
      <c r="L113" s="289">
        <v>59187.5</v>
      </c>
      <c r="M113" s="304" t="s">
        <v>895</v>
      </c>
      <c r="N113" s="11" t="s">
        <v>162</v>
      </c>
      <c r="O113" s="40" t="s">
        <v>572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575</v>
      </c>
      <c r="C114" s="8" t="s">
        <v>574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271">
        <v>535420.40625</v>
      </c>
      <c r="L114" s="289">
        <v>71062.5</v>
      </c>
      <c r="M114" s="304" t="s">
        <v>895</v>
      </c>
      <c r="N114" s="11" t="s">
        <v>86</v>
      </c>
      <c r="O114" s="40" t="s">
        <v>354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318</v>
      </c>
      <c r="C115" s="8" t="s">
        <v>321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71">
        <v>542484</v>
      </c>
      <c r="L115" s="289">
        <v>72000</v>
      </c>
      <c r="M115" s="304" t="s">
        <v>895</v>
      </c>
      <c r="N115" s="11" t="s">
        <v>392</v>
      </c>
      <c r="O115" s="40" t="s">
        <v>576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40</v>
      </c>
      <c r="B116" s="7" t="s">
        <v>350</v>
      </c>
      <c r="C116" s="8" t="s">
        <v>352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271">
        <v>689406.75</v>
      </c>
      <c r="L116" s="289">
        <v>91500</v>
      </c>
      <c r="M116" s="304" t="s">
        <v>895</v>
      </c>
      <c r="N116" s="11" t="s">
        <v>553</v>
      </c>
      <c r="O116" s="40" t="s">
        <v>395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351</v>
      </c>
      <c r="C117" s="8" t="s">
        <v>353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271">
        <v>721428.375</v>
      </c>
      <c r="L117" s="289">
        <v>95750</v>
      </c>
      <c r="M117" s="304" t="s">
        <v>895</v>
      </c>
      <c r="N117" s="11" t="s">
        <v>543</v>
      </c>
      <c r="O117" s="40" t="s">
        <v>355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577</v>
      </c>
      <c r="C118" s="8" t="s">
        <v>578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71">
        <v>757688.15625</v>
      </c>
      <c r="L118" s="289">
        <v>100562.5</v>
      </c>
      <c r="M118" s="304" t="s">
        <v>895</v>
      </c>
      <c r="N118" s="11" t="s">
        <v>580</v>
      </c>
      <c r="O118" s="40" t="s">
        <v>579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319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271">
        <v>392735.8125</v>
      </c>
      <c r="L119" s="289">
        <v>52125</v>
      </c>
      <c r="M119" s="304" t="s">
        <v>895</v>
      </c>
      <c r="N119" s="11" t="s">
        <v>96</v>
      </c>
      <c r="O119" s="40" t="s">
        <v>324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320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71">
        <v>412984.78125</v>
      </c>
      <c r="L120" s="289">
        <v>54812.5</v>
      </c>
      <c r="M120" s="304" t="s">
        <v>895</v>
      </c>
      <c r="N120" s="11" t="s">
        <v>97</v>
      </c>
      <c r="O120" s="40" t="s">
        <v>323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423</v>
      </c>
      <c r="C121" s="8" t="s">
        <v>495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271">
        <v>467139</v>
      </c>
      <c r="L121" s="289">
        <v>62000</v>
      </c>
      <c r="M121" s="304" t="s">
        <v>895</v>
      </c>
      <c r="N121" s="11" t="s">
        <v>560</v>
      </c>
      <c r="O121" s="40" t="s">
        <v>424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421</v>
      </c>
      <c r="C122" s="8" t="s">
        <v>422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271">
        <v>549076.6875</v>
      </c>
      <c r="L122" s="289">
        <v>72875</v>
      </c>
      <c r="M122" s="304" t="s">
        <v>895</v>
      </c>
      <c r="N122" s="11" t="s">
        <v>198</v>
      </c>
      <c r="O122" s="40" t="s">
        <v>425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91">
        <v>1328231.25</v>
      </c>
      <c r="L123" s="289">
        <v>176286.58172406928</v>
      </c>
      <c r="M123" s="304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9"/>
      <c r="M124" s="310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383" t="s">
        <v>491</v>
      </c>
      <c r="B125" s="384"/>
      <c r="C125" s="384"/>
      <c r="D125" s="384"/>
      <c r="E125" s="385"/>
      <c r="F125" s="46"/>
      <c r="G125" s="46"/>
      <c r="H125" s="46"/>
      <c r="I125" s="46"/>
      <c r="J125" s="46"/>
      <c r="K125" s="237"/>
      <c r="L125" s="289"/>
      <c r="M125" s="308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>
      <c r="A126" s="6" t="s">
        <v>53</v>
      </c>
      <c r="B126" s="7" t="s">
        <v>492</v>
      </c>
      <c r="C126" s="8" t="s">
        <v>57</v>
      </c>
      <c r="D126" s="75" t="s">
        <v>502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291">
        <v>372015.9375</v>
      </c>
      <c r="L126" s="289">
        <v>49375</v>
      </c>
      <c r="M126" s="304" t="s">
        <v>895</v>
      </c>
      <c r="N126" s="11" t="s">
        <v>200</v>
      </c>
      <c r="O126" s="40" t="s">
        <v>503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493</v>
      </c>
      <c r="C127" s="8" t="s">
        <v>58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291">
        <v>412984.78125</v>
      </c>
      <c r="L127" s="289">
        <v>54812.5</v>
      </c>
      <c r="M127" s="304" t="s">
        <v>895</v>
      </c>
      <c r="N127" s="11" t="s">
        <v>428</v>
      </c>
      <c r="O127" s="40" t="s">
        <v>501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619</v>
      </c>
      <c r="C128" s="8" t="s">
        <v>570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91">
        <v>432762.84375</v>
      </c>
      <c r="L128" s="289">
        <v>57437.5</v>
      </c>
      <c r="M128" s="304" t="s">
        <v>895</v>
      </c>
      <c r="N128" s="11" t="s">
        <v>394</v>
      </c>
      <c r="O128" s="40" t="s">
        <v>620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678</v>
      </c>
      <c r="C129" s="8" t="s">
        <v>677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291">
        <v>522235.03125</v>
      </c>
      <c r="L129" s="289">
        <v>69312.5</v>
      </c>
      <c r="M129" s="304" t="s">
        <v>895</v>
      </c>
      <c r="N129" s="11" t="s">
        <v>474</v>
      </c>
      <c r="O129" s="40" t="s">
        <v>498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494</v>
      </c>
      <c r="C130" s="8" t="s">
        <v>321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91">
        <v>542484</v>
      </c>
      <c r="L130" s="289">
        <v>72000</v>
      </c>
      <c r="M130" s="304" t="s">
        <v>895</v>
      </c>
      <c r="N130" s="11" t="s">
        <v>474</v>
      </c>
      <c r="O130" s="40" t="s">
        <v>679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496</v>
      </c>
      <c r="C131" s="8" t="s">
        <v>59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291">
        <v>392735.8125</v>
      </c>
      <c r="L131" s="289">
        <v>52125</v>
      </c>
      <c r="M131" s="304" t="s">
        <v>895</v>
      </c>
      <c r="N131" s="11" t="s">
        <v>87</v>
      </c>
      <c r="O131" s="40" t="s">
        <v>499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497</v>
      </c>
      <c r="C132" s="8" t="s">
        <v>60</v>
      </c>
      <c r="D132" s="8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91">
        <v>412984.78125</v>
      </c>
      <c r="L132" s="289">
        <v>54812.5</v>
      </c>
      <c r="M132" s="304" t="s">
        <v>895</v>
      </c>
      <c r="N132" s="11" t="s">
        <v>413</v>
      </c>
      <c r="O132" s="40" t="s">
        <v>500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739</v>
      </c>
      <c r="C133" s="8" t="s">
        <v>495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291">
        <v>467139</v>
      </c>
      <c r="L133" s="289">
        <v>62000</v>
      </c>
      <c r="M133" s="304" t="s">
        <v>895</v>
      </c>
      <c r="N133" s="11" t="s">
        <v>413</v>
      </c>
      <c r="O133" s="40" t="s">
        <v>680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800</v>
      </c>
      <c r="C134" s="8" t="s">
        <v>801</v>
      </c>
      <c r="D134" s="8" t="s">
        <v>502</v>
      </c>
      <c r="E134" s="9" t="s">
        <v>42</v>
      </c>
      <c r="F134" s="9" t="s">
        <v>42</v>
      </c>
      <c r="G134" s="9">
        <v>5</v>
      </c>
      <c r="H134" s="9" t="s">
        <v>738</v>
      </c>
      <c r="I134" s="9">
        <v>0</v>
      </c>
      <c r="J134" s="9">
        <v>80</v>
      </c>
      <c r="K134" s="291">
        <v>378137.71875</v>
      </c>
      <c r="L134" s="289">
        <v>50187.5</v>
      </c>
      <c r="M134" s="304" t="s">
        <v>895</v>
      </c>
      <c r="N134" s="11">
        <v>0</v>
      </c>
      <c r="O134" s="40" t="s">
        <v>802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581</v>
      </c>
      <c r="C135" s="8" t="s">
        <v>583</v>
      </c>
      <c r="D135" s="75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105</v>
      </c>
      <c r="K135" s="291">
        <v>439355.53125</v>
      </c>
      <c r="L135" s="289">
        <v>58312.5</v>
      </c>
      <c r="M135" s="304" t="s">
        <v>895</v>
      </c>
      <c r="N135" s="11">
        <v>0</v>
      </c>
      <c r="O135" s="40" t="s">
        <v>589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582</v>
      </c>
      <c r="C136" s="8" t="s">
        <v>584</v>
      </c>
      <c r="D136" s="8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125</v>
      </c>
      <c r="K136" s="291">
        <v>522235.03125</v>
      </c>
      <c r="L136" s="289">
        <v>69312.5</v>
      </c>
      <c r="M136" s="304" t="s">
        <v>895</v>
      </c>
      <c r="N136" s="11">
        <v>0</v>
      </c>
      <c r="O136" s="40" t="s">
        <v>590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9"/>
      <c r="M137" s="306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383" t="s">
        <v>857</v>
      </c>
      <c r="B138" s="384"/>
      <c r="C138" s="384"/>
      <c r="D138" s="384"/>
      <c r="E138" s="385"/>
      <c r="F138" s="46"/>
      <c r="G138" s="46"/>
      <c r="H138" s="46"/>
      <c r="I138" s="46"/>
      <c r="J138" s="46"/>
      <c r="K138" s="237"/>
      <c r="L138" s="289"/>
      <c r="M138" s="308"/>
      <c r="N138" s="47"/>
      <c r="O138" s="48"/>
      <c r="P138" s="107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73"/>
    </row>
    <row r="139" spans="1:36">
      <c r="A139" s="6" t="s">
        <v>53</v>
      </c>
      <c r="B139" s="7" t="s">
        <v>468</v>
      </c>
      <c r="C139" s="8" t="s">
        <v>57</v>
      </c>
      <c r="D139" s="8" t="s">
        <v>472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291">
        <v>424757.4375</v>
      </c>
      <c r="L139" s="289">
        <v>56375</v>
      </c>
      <c r="M139" s="304" t="s">
        <v>895</v>
      </c>
      <c r="N139" s="11" t="s">
        <v>426</v>
      </c>
      <c r="O139" s="40" t="s">
        <v>855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469</v>
      </c>
      <c r="C140" s="8" t="s">
        <v>58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180</v>
      </c>
      <c r="K140" s="291">
        <v>465255.375</v>
      </c>
      <c r="L140" s="289">
        <v>61750</v>
      </c>
      <c r="M140" s="304" t="s">
        <v>895</v>
      </c>
      <c r="N140" s="11" t="s">
        <v>158</v>
      </c>
      <c r="O140" s="40" t="s">
        <v>856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840</v>
      </c>
      <c r="C141" s="8" t="s">
        <v>570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91">
        <v>481737.09375</v>
      </c>
      <c r="L141" s="289">
        <v>63937.5</v>
      </c>
      <c r="M141" s="304" t="s">
        <v>895</v>
      </c>
      <c r="N141" s="11" t="s">
        <v>847</v>
      </c>
      <c r="O141" s="40" t="s">
        <v>849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841</v>
      </c>
      <c r="C142" s="8" t="s">
        <v>574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2998</v>
      </c>
      <c r="J142" s="9">
        <v>275</v>
      </c>
      <c r="K142" s="291">
        <v>590987.34375</v>
      </c>
      <c r="L142" s="289">
        <v>78437.5</v>
      </c>
      <c r="M142" s="304" t="s">
        <v>895</v>
      </c>
      <c r="N142" s="11" t="s">
        <v>377</v>
      </c>
      <c r="O142" s="40" t="s">
        <v>473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470</v>
      </c>
      <c r="C143" s="8" t="s">
        <v>321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91">
        <v>595225.5</v>
      </c>
      <c r="L143" s="289">
        <v>79000</v>
      </c>
      <c r="M143" s="304" t="s">
        <v>895</v>
      </c>
      <c r="N143" s="11" t="s">
        <v>393</v>
      </c>
      <c r="O143" s="40" t="s">
        <v>850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842</v>
      </c>
      <c r="C144" s="8" t="s">
        <v>845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2993</v>
      </c>
      <c r="J144" s="9">
        <v>375</v>
      </c>
      <c r="K144" s="291">
        <v>794889.75</v>
      </c>
      <c r="L144" s="289">
        <v>105500</v>
      </c>
      <c r="M144" s="304" t="s">
        <v>895</v>
      </c>
      <c r="N144" s="11" t="s">
        <v>848</v>
      </c>
      <c r="O144" s="40" t="s">
        <v>851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471</v>
      </c>
      <c r="C145" s="8" t="s">
        <v>59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46</v>
      </c>
      <c r="I145" s="9">
        <v>1995</v>
      </c>
      <c r="J145" s="9">
        <v>140</v>
      </c>
      <c r="K145" s="291">
        <v>445477.3125</v>
      </c>
      <c r="L145" s="289">
        <v>59125</v>
      </c>
      <c r="M145" s="304" t="s">
        <v>895</v>
      </c>
      <c r="N145" s="11" t="s">
        <v>106</v>
      </c>
      <c r="O145" s="40" t="s">
        <v>854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843</v>
      </c>
      <c r="C146" s="8" t="s">
        <v>846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2993</v>
      </c>
      <c r="J146" s="9">
        <v>210</v>
      </c>
      <c r="K146" s="291">
        <v>512816.90625</v>
      </c>
      <c r="L146" s="289">
        <v>68062.5</v>
      </c>
      <c r="M146" s="304" t="s">
        <v>895</v>
      </c>
      <c r="N146" s="11" t="s">
        <v>560</v>
      </c>
      <c r="O146" s="40" t="s">
        <v>852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844</v>
      </c>
      <c r="C147" s="8" t="s">
        <v>422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250</v>
      </c>
      <c r="K147" s="291">
        <v>598050.9375</v>
      </c>
      <c r="L147" s="289">
        <v>79375</v>
      </c>
      <c r="M147" s="304" t="s">
        <v>895</v>
      </c>
      <c r="N147" s="11" t="s">
        <v>198</v>
      </c>
      <c r="O147" s="40" t="s">
        <v>853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9"/>
      <c r="M148" s="306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386" t="s">
        <v>881</v>
      </c>
      <c r="B149" s="387"/>
      <c r="C149" s="387"/>
      <c r="D149" s="70"/>
      <c r="E149" s="338"/>
      <c r="F149" s="338"/>
      <c r="G149" s="338"/>
      <c r="H149" s="338"/>
      <c r="I149" s="338"/>
      <c r="J149" s="338"/>
      <c r="K149" s="339"/>
      <c r="L149" s="289"/>
      <c r="M149" s="340"/>
      <c r="N149" s="341"/>
      <c r="O149" s="342"/>
      <c r="P149" s="3"/>
      <c r="Q149" s="3"/>
      <c r="R149" s="3"/>
      <c r="S149" s="343"/>
      <c r="T149" s="343"/>
      <c r="U149" s="343"/>
      <c r="V149" s="343"/>
      <c r="W149" s="343"/>
      <c r="X149" s="343"/>
      <c r="Y149" s="3"/>
      <c r="Z149" s="343"/>
      <c r="AA149" s="343"/>
      <c r="AB149" s="343"/>
      <c r="AC149" s="343"/>
      <c r="AD149" s="3"/>
      <c r="AE149" s="71"/>
      <c r="AF149" s="344"/>
      <c r="AG149" s="344"/>
      <c r="AH149" s="71"/>
      <c r="AI149" s="344"/>
      <c r="AJ149" s="345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71">
        <v>458662.6875</v>
      </c>
      <c r="L150" s="289">
        <v>60875</v>
      </c>
      <c r="M150" s="304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346"/>
      <c r="AG150" s="346"/>
      <c r="AH150" s="140"/>
      <c r="AI150" s="346"/>
      <c r="AJ150" s="347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71">
        <v>475144.40625</v>
      </c>
      <c r="L151" s="289">
        <v>63062.5</v>
      </c>
      <c r="M151" s="304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46"/>
      <c r="AG151" s="346"/>
      <c r="AH151" s="140"/>
      <c r="AI151" s="346"/>
      <c r="AJ151" s="347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71">
        <v>495864.28125</v>
      </c>
      <c r="L152" s="289">
        <v>65812.5</v>
      </c>
      <c r="M152" s="304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46"/>
      <c r="AG152" s="346"/>
      <c r="AH152" s="140"/>
      <c r="AI152" s="346"/>
      <c r="AJ152" s="347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71">
        <v>555669.375</v>
      </c>
      <c r="L153" s="289">
        <v>73750</v>
      </c>
      <c r="M153" s="304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46"/>
      <c r="AG153" s="346"/>
      <c r="AH153" s="140"/>
      <c r="AI153" s="346"/>
      <c r="AJ153" s="347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71">
        <v>787826.15625</v>
      </c>
      <c r="L154" s="289">
        <v>104562.5</v>
      </c>
      <c r="M154" s="304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46"/>
      <c r="AG154" s="346"/>
      <c r="AH154" s="140"/>
      <c r="AI154" s="346"/>
      <c r="AJ154" s="347"/>
    </row>
    <row r="155" spans="1:36" ht="15.75" thickBot="1">
      <c r="A155" s="196"/>
      <c r="B155" s="84"/>
      <c r="C155" s="141"/>
      <c r="D155" s="141"/>
      <c r="E155" s="211"/>
      <c r="F155" s="60"/>
      <c r="G155" s="60"/>
      <c r="H155" s="60"/>
      <c r="I155" s="60"/>
      <c r="J155" s="60"/>
      <c r="K155" s="61"/>
      <c r="L155" s="289"/>
      <c r="M155" s="306"/>
      <c r="N155" s="62"/>
      <c r="O155" s="212"/>
      <c r="P155" s="184"/>
      <c r="Q155" s="184"/>
      <c r="R155" s="184"/>
      <c r="S155" s="213"/>
      <c r="T155" s="213"/>
      <c r="U155" s="213"/>
      <c r="V155" s="213"/>
      <c r="W155" s="213"/>
      <c r="X155" s="213"/>
      <c r="Y155" s="64"/>
      <c r="Z155" s="213"/>
      <c r="AA155" s="213"/>
      <c r="AB155" s="213"/>
      <c r="AC155" s="213"/>
      <c r="AD155" s="184"/>
      <c r="AE155" s="185"/>
      <c r="AF155" s="214"/>
      <c r="AG155" s="214"/>
      <c r="AH155" s="185"/>
      <c r="AI155" s="214"/>
      <c r="AJ155" s="215"/>
    </row>
    <row r="156" spans="1:36">
      <c r="A156" s="381" t="s">
        <v>342</v>
      </c>
      <c r="B156" s="382"/>
      <c r="C156" s="382"/>
      <c r="D156" s="382"/>
      <c r="E156" s="112"/>
      <c r="F156" s="112"/>
      <c r="G156" s="112"/>
      <c r="H156" s="112"/>
      <c r="I156" s="112"/>
      <c r="J156" s="112"/>
      <c r="K156" s="261"/>
      <c r="L156" s="289"/>
      <c r="M156" s="114"/>
      <c r="N156" s="115"/>
      <c r="O156" s="11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71"/>
      <c r="AF156" s="71"/>
      <c r="AG156" s="71"/>
      <c r="AH156" s="71"/>
      <c r="AI156" s="71"/>
      <c r="AJ156" s="183"/>
    </row>
    <row r="157" spans="1:36">
      <c r="A157" s="6" t="s">
        <v>40</v>
      </c>
      <c r="B157" s="7" t="s">
        <v>329</v>
      </c>
      <c r="C157" s="8" t="s">
        <v>61</v>
      </c>
      <c r="D157" s="8" t="s">
        <v>41</v>
      </c>
      <c r="E157" s="29" t="s">
        <v>42</v>
      </c>
      <c r="F157" s="9" t="s">
        <v>43</v>
      </c>
      <c r="G157" s="9">
        <v>5</v>
      </c>
      <c r="H157" s="9" t="s">
        <v>28</v>
      </c>
      <c r="I157" s="9">
        <v>1998</v>
      </c>
      <c r="J157" s="86">
        <v>190</v>
      </c>
      <c r="K157" s="271">
        <v>545780.34375</v>
      </c>
      <c r="L157" s="289">
        <v>72437.5</v>
      </c>
      <c r="M157" s="304" t="s">
        <v>895</v>
      </c>
      <c r="N157" s="11" t="s">
        <v>740</v>
      </c>
      <c r="O157" s="93" t="s">
        <v>45</v>
      </c>
      <c r="P157" s="69"/>
      <c r="Q157" s="22"/>
      <c r="R157" s="22"/>
      <c r="S157" s="23"/>
      <c r="T157" s="23"/>
      <c r="U157" s="23"/>
      <c r="V157" s="23"/>
      <c r="W157" s="23"/>
      <c r="X157" s="23"/>
      <c r="Y157" s="22">
        <v>6</v>
      </c>
      <c r="Z157" s="142"/>
      <c r="AA157" s="142"/>
      <c r="AB157" s="142"/>
      <c r="AC157" s="23"/>
      <c r="AD157" s="22"/>
      <c r="AE157" s="24"/>
      <c r="AF157" s="25"/>
      <c r="AG157" s="25"/>
      <c r="AH157" s="24"/>
      <c r="AI157" s="25"/>
      <c r="AJ157" s="189"/>
    </row>
    <row r="158" spans="1:36">
      <c r="A158" s="6" t="s">
        <v>40</v>
      </c>
      <c r="B158" s="7" t="s">
        <v>330</v>
      </c>
      <c r="C158" s="8" t="s">
        <v>62</v>
      </c>
      <c r="D158" s="8" t="s">
        <v>41</v>
      </c>
      <c r="E158" s="29" t="s">
        <v>42</v>
      </c>
      <c r="F158" s="9" t="s">
        <v>43</v>
      </c>
      <c r="G158" s="9">
        <v>5</v>
      </c>
      <c r="H158" s="9" t="s">
        <v>28</v>
      </c>
      <c r="I158" s="9">
        <v>2998</v>
      </c>
      <c r="J158" s="86">
        <v>245</v>
      </c>
      <c r="K158" s="271">
        <v>585807.375</v>
      </c>
      <c r="L158" s="289">
        <v>77750</v>
      </c>
      <c r="M158" s="304" t="s">
        <v>895</v>
      </c>
      <c r="N158" s="11" t="s">
        <v>741</v>
      </c>
      <c r="O158" s="93" t="s">
        <v>337</v>
      </c>
      <c r="P158" s="69"/>
      <c r="Q158" s="22"/>
      <c r="R158" s="22"/>
      <c r="S158" s="23"/>
      <c r="T158" s="23"/>
      <c r="U158" s="23"/>
      <c r="V158" s="23"/>
      <c r="W158" s="23"/>
      <c r="X158" s="23"/>
      <c r="Y158" s="22">
        <v>6</v>
      </c>
      <c r="Z158" s="23"/>
      <c r="AA158" s="23"/>
      <c r="AB158" s="23"/>
      <c r="AC158" s="23"/>
      <c r="AD158" s="22"/>
      <c r="AE158" s="24"/>
      <c r="AF158" s="25"/>
      <c r="AG158" s="25"/>
      <c r="AH158" s="24"/>
      <c r="AI158" s="25"/>
      <c r="AJ158" s="189"/>
    </row>
    <row r="159" spans="1:36">
      <c r="A159" s="6" t="s">
        <v>40</v>
      </c>
      <c r="B159" s="7" t="s">
        <v>331</v>
      </c>
      <c r="C159" s="8" t="s">
        <v>63</v>
      </c>
      <c r="D159" s="8" t="s">
        <v>41</v>
      </c>
      <c r="E159" s="29" t="s">
        <v>42</v>
      </c>
      <c r="F159" s="9" t="s">
        <v>43</v>
      </c>
      <c r="G159" s="9">
        <v>5</v>
      </c>
      <c r="H159" s="9" t="s">
        <v>28</v>
      </c>
      <c r="I159" s="9">
        <v>2998</v>
      </c>
      <c r="J159" s="86">
        <v>245</v>
      </c>
      <c r="K159" s="271">
        <v>606998.15625</v>
      </c>
      <c r="L159" s="289">
        <v>80562.5</v>
      </c>
      <c r="M159" s="304" t="s">
        <v>895</v>
      </c>
      <c r="N159" s="11" t="s">
        <v>419</v>
      </c>
      <c r="O159" s="93" t="s">
        <v>338</v>
      </c>
      <c r="P159" s="69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23"/>
      <c r="AA159" s="23"/>
      <c r="AB159" s="23"/>
      <c r="AC159" s="23"/>
      <c r="AD159" s="22"/>
      <c r="AE159" s="24"/>
      <c r="AF159" s="25"/>
      <c r="AG159" s="25"/>
      <c r="AH159" s="24"/>
      <c r="AI159" s="25"/>
      <c r="AJ159" s="189"/>
    </row>
    <row r="160" spans="1:36">
      <c r="A160" s="6" t="s">
        <v>53</v>
      </c>
      <c r="B160" s="7" t="s">
        <v>332</v>
      </c>
      <c r="C160" s="8" t="s">
        <v>190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46</v>
      </c>
      <c r="I160" s="9">
        <v>1995</v>
      </c>
      <c r="J160" s="86">
        <v>140</v>
      </c>
      <c r="K160" s="271">
        <v>526002.28125</v>
      </c>
      <c r="L160" s="289">
        <v>69812.5</v>
      </c>
      <c r="M160" s="304" t="s">
        <v>895</v>
      </c>
      <c r="N160" s="11" t="s">
        <v>92</v>
      </c>
      <c r="O160" s="93" t="s">
        <v>193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53</v>
      </c>
      <c r="B161" s="7" t="s">
        <v>333</v>
      </c>
      <c r="C161" s="8" t="s">
        <v>191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46</v>
      </c>
      <c r="I161" s="9">
        <v>1995</v>
      </c>
      <c r="J161" s="86">
        <v>140</v>
      </c>
      <c r="K161" s="271">
        <v>547193.0625</v>
      </c>
      <c r="L161" s="289">
        <v>72625</v>
      </c>
      <c r="M161" s="304" t="s">
        <v>895</v>
      </c>
      <c r="N161" s="11" t="s">
        <v>200</v>
      </c>
      <c r="O161" s="93" t="s">
        <v>194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40</v>
      </c>
      <c r="B162" s="7" t="s">
        <v>334</v>
      </c>
      <c r="C162" s="8" t="s">
        <v>64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46</v>
      </c>
      <c r="I162" s="9">
        <v>2993</v>
      </c>
      <c r="J162" s="86">
        <v>210</v>
      </c>
      <c r="K162" s="271">
        <v>581098.3125</v>
      </c>
      <c r="L162" s="289">
        <v>77125</v>
      </c>
      <c r="M162" s="304" t="s">
        <v>895</v>
      </c>
      <c r="N162" s="11" t="s">
        <v>133</v>
      </c>
      <c r="O162" s="93" t="s">
        <v>339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89" t="s">
        <v>40</v>
      </c>
      <c r="B163" s="89" t="s">
        <v>335</v>
      </c>
      <c r="C163" s="8" t="s">
        <v>65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2993</v>
      </c>
      <c r="J163" s="86">
        <v>210</v>
      </c>
      <c r="K163" s="271">
        <v>602289.09375</v>
      </c>
      <c r="L163" s="289">
        <v>79937.5</v>
      </c>
      <c r="M163" s="304" t="s">
        <v>895</v>
      </c>
      <c r="N163" s="91" t="s">
        <v>394</v>
      </c>
      <c r="O163" s="365" t="s">
        <v>340</v>
      </c>
      <c r="P163" s="102"/>
      <c r="Q163" s="92"/>
      <c r="R163" s="92"/>
      <c r="S163" s="103"/>
      <c r="T163" s="103"/>
      <c r="U163" s="103"/>
      <c r="V163" s="103"/>
      <c r="W163" s="103"/>
      <c r="X163" s="103"/>
      <c r="Y163" s="22">
        <v>6</v>
      </c>
      <c r="Z163" s="103"/>
      <c r="AA163" s="103"/>
      <c r="AB163" s="103"/>
      <c r="AC163" s="103"/>
      <c r="AD163" s="92"/>
      <c r="AE163" s="144"/>
      <c r="AF163" s="168"/>
      <c r="AG163" s="168"/>
      <c r="AH163" s="144"/>
      <c r="AI163" s="168"/>
      <c r="AJ163" s="190"/>
    </row>
    <row r="164" spans="1:36" ht="15.75" thickBot="1">
      <c r="A164" s="89" t="s">
        <v>40</v>
      </c>
      <c r="B164" s="89" t="s">
        <v>336</v>
      </c>
      <c r="C164" s="8" t="s">
        <v>192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2993</v>
      </c>
      <c r="J164" s="86">
        <v>250</v>
      </c>
      <c r="K164" s="271">
        <v>649379.71875</v>
      </c>
      <c r="L164" s="289">
        <v>86187.5</v>
      </c>
      <c r="M164" s="304" t="s">
        <v>895</v>
      </c>
      <c r="N164" s="91" t="s">
        <v>142</v>
      </c>
      <c r="O164" s="365" t="s">
        <v>341</v>
      </c>
      <c r="P164" s="366"/>
      <c r="Q164" s="16"/>
      <c r="R164" s="16"/>
      <c r="S164" s="17"/>
      <c r="T164" s="17"/>
      <c r="U164" s="17"/>
      <c r="V164" s="17"/>
      <c r="W164" s="17"/>
      <c r="X164" s="17"/>
      <c r="Y164" s="22">
        <v>6</v>
      </c>
      <c r="Z164" s="17"/>
      <c r="AA164" s="17"/>
      <c r="AB164" s="17"/>
      <c r="AC164" s="17"/>
      <c r="AD164" s="16"/>
      <c r="AE164" s="18"/>
      <c r="AF164" s="19"/>
      <c r="AG164" s="19"/>
      <c r="AH164" s="18"/>
      <c r="AI164" s="19"/>
      <c r="AJ164" s="367"/>
    </row>
    <row r="165" spans="1:36" ht="15.75" thickBot="1">
      <c r="A165" s="196"/>
      <c r="B165" s="84"/>
      <c r="C165" s="238"/>
      <c r="D165" s="138"/>
      <c r="E165" s="150"/>
      <c r="F165" s="72"/>
      <c r="G165" s="72"/>
      <c r="H165" s="72"/>
      <c r="I165" s="72"/>
      <c r="J165" s="239"/>
      <c r="K165" s="258"/>
      <c r="L165" s="289"/>
      <c r="M165" s="311"/>
      <c r="N165" s="73"/>
      <c r="O165" s="151"/>
      <c r="P165" s="145"/>
      <c r="Q165" s="133"/>
      <c r="R165" s="133"/>
      <c r="S165" s="134"/>
      <c r="T165" s="134"/>
      <c r="U165" s="134"/>
      <c r="V165" s="134"/>
      <c r="W165" s="134"/>
      <c r="X165" s="134"/>
      <c r="Y165" s="133"/>
      <c r="Z165" s="134"/>
      <c r="AA165" s="134"/>
      <c r="AB165" s="134"/>
      <c r="AC165" s="134"/>
      <c r="AD165" s="133"/>
      <c r="AE165" s="135"/>
      <c r="AF165" s="136"/>
      <c r="AG165" s="136"/>
      <c r="AH165" s="135"/>
      <c r="AI165" s="136"/>
      <c r="AJ165" s="174"/>
    </row>
    <row r="166" spans="1:36" s="245" customFormat="1">
      <c r="A166" s="396" t="s">
        <v>694</v>
      </c>
      <c r="B166" s="397"/>
      <c r="C166" s="397"/>
      <c r="D166" s="397"/>
      <c r="E166" s="105"/>
      <c r="F166" s="46"/>
      <c r="G166" s="46"/>
      <c r="H166" s="46"/>
      <c r="I166" s="46"/>
      <c r="J166" s="81"/>
      <c r="K166" s="257"/>
      <c r="L166" s="289"/>
      <c r="M166" s="5"/>
      <c r="N166" s="47"/>
      <c r="O166" s="244"/>
      <c r="P166" s="107"/>
      <c r="Q166" s="50"/>
      <c r="R166" s="50"/>
      <c r="S166" s="49"/>
      <c r="T166" s="49"/>
      <c r="U166" s="49"/>
      <c r="V166" s="49"/>
      <c r="W166" s="49"/>
      <c r="X166" s="49"/>
      <c r="Y166" s="50"/>
      <c r="Z166" s="49"/>
      <c r="AA166" s="49"/>
      <c r="AB166" s="49"/>
      <c r="AC166" s="49"/>
      <c r="AD166" s="50"/>
      <c r="AE166" s="51"/>
      <c r="AF166" s="52"/>
      <c r="AG166" s="52"/>
      <c r="AH166" s="51"/>
      <c r="AI166" s="52"/>
      <c r="AJ166" s="173"/>
    </row>
    <row r="167" spans="1:36">
      <c r="A167" s="6" t="s">
        <v>40</v>
      </c>
      <c r="B167" s="368" t="s">
        <v>769</v>
      </c>
      <c r="C167" s="368" t="s">
        <v>770</v>
      </c>
      <c r="D167" s="8" t="s">
        <v>47</v>
      </c>
      <c r="E167" s="29" t="s">
        <v>42</v>
      </c>
      <c r="F167" s="9" t="s">
        <v>43</v>
      </c>
      <c r="G167" s="72">
        <v>4</v>
      </c>
      <c r="H167" s="9" t="s">
        <v>28</v>
      </c>
      <c r="I167" s="72">
        <v>2998</v>
      </c>
      <c r="J167" s="239">
        <v>230</v>
      </c>
      <c r="K167" s="271">
        <v>978072.28125000012</v>
      </c>
      <c r="L167" s="289">
        <v>129812.50000000001</v>
      </c>
      <c r="M167" s="304" t="s">
        <v>895</v>
      </c>
      <c r="N167" s="73" t="s">
        <v>775</v>
      </c>
      <c r="O167" s="93" t="s">
        <v>777</v>
      </c>
      <c r="P167" s="145"/>
      <c r="Q167" s="133"/>
      <c r="R167" s="133"/>
      <c r="S167" s="134"/>
      <c r="T167" s="134"/>
      <c r="U167" s="134"/>
      <c r="V167" s="134"/>
      <c r="W167" s="134"/>
      <c r="X167" s="134"/>
      <c r="Y167" s="133"/>
      <c r="Z167" s="134"/>
      <c r="AA167" s="134"/>
      <c r="AB167" s="134"/>
      <c r="AC167" s="134"/>
      <c r="AD167" s="133"/>
      <c r="AE167" s="135"/>
      <c r="AF167" s="136"/>
      <c r="AG167" s="136"/>
      <c r="AH167" s="135"/>
      <c r="AI167" s="136"/>
      <c r="AJ167" s="174"/>
    </row>
    <row r="168" spans="1:36">
      <c r="A168" s="6" t="s">
        <v>40</v>
      </c>
      <c r="B168" s="369" t="s">
        <v>771</v>
      </c>
      <c r="C168" s="368" t="s">
        <v>773</v>
      </c>
      <c r="D168" s="8" t="s">
        <v>47</v>
      </c>
      <c r="E168" s="29" t="s">
        <v>42</v>
      </c>
      <c r="F168" s="9" t="s">
        <v>43</v>
      </c>
      <c r="G168" s="72">
        <v>4</v>
      </c>
      <c r="H168" s="9" t="s">
        <v>28</v>
      </c>
      <c r="I168" s="72">
        <v>2998</v>
      </c>
      <c r="J168" s="239">
        <v>280</v>
      </c>
      <c r="K168" s="271">
        <v>1162196.6250000002</v>
      </c>
      <c r="L168" s="289">
        <v>154250.00000000003</v>
      </c>
      <c r="M168" s="304" t="s">
        <v>895</v>
      </c>
      <c r="N168" s="73" t="s">
        <v>776</v>
      </c>
      <c r="O168" s="93" t="s">
        <v>778</v>
      </c>
      <c r="P168" s="145"/>
      <c r="Q168" s="133"/>
      <c r="R168" s="133"/>
      <c r="S168" s="134"/>
      <c r="T168" s="134"/>
      <c r="U168" s="134"/>
      <c r="V168" s="134"/>
      <c r="W168" s="134"/>
      <c r="X168" s="134"/>
      <c r="Y168" s="133"/>
      <c r="Z168" s="134"/>
      <c r="AA168" s="134"/>
      <c r="AB168" s="134"/>
      <c r="AC168" s="134"/>
      <c r="AD168" s="133"/>
      <c r="AE168" s="135"/>
      <c r="AF168" s="136"/>
      <c r="AG168" s="136"/>
      <c r="AH168" s="135"/>
      <c r="AI168" s="136"/>
      <c r="AJ168" s="174"/>
    </row>
    <row r="169" spans="1:36">
      <c r="A169" s="6" t="s">
        <v>40</v>
      </c>
      <c r="B169" s="369" t="s">
        <v>772</v>
      </c>
      <c r="C169" s="368" t="s">
        <v>774</v>
      </c>
      <c r="D169" s="8" t="s">
        <v>47</v>
      </c>
      <c r="E169" s="29" t="s">
        <v>42</v>
      </c>
      <c r="F169" s="9" t="s">
        <v>43</v>
      </c>
      <c r="G169" s="72">
        <v>4</v>
      </c>
      <c r="H169" s="9" t="s">
        <v>46</v>
      </c>
      <c r="I169" s="72">
        <v>2993</v>
      </c>
      <c r="J169" s="239">
        <v>220</v>
      </c>
      <c r="K169" s="271">
        <v>894250.96875</v>
      </c>
      <c r="L169" s="289">
        <v>118687.5</v>
      </c>
      <c r="M169" s="304" t="s">
        <v>895</v>
      </c>
      <c r="N169" s="73" t="s">
        <v>434</v>
      </c>
      <c r="O169" s="93" t="s">
        <v>779</v>
      </c>
      <c r="P169" s="145"/>
      <c r="Q169" s="133"/>
      <c r="R169" s="133"/>
      <c r="S169" s="134"/>
      <c r="T169" s="134"/>
      <c r="U169" s="134"/>
      <c r="V169" s="134"/>
      <c r="W169" s="134"/>
      <c r="X169" s="134"/>
      <c r="Y169" s="133"/>
      <c r="Z169" s="134"/>
      <c r="AA169" s="134"/>
      <c r="AB169" s="134"/>
      <c r="AC169" s="134"/>
      <c r="AD169" s="133"/>
      <c r="AE169" s="135"/>
      <c r="AF169" s="136"/>
      <c r="AG169" s="136"/>
      <c r="AH169" s="135"/>
      <c r="AI169" s="136"/>
      <c r="AJ169" s="174"/>
    </row>
    <row r="170" spans="1:36" ht="14.25" customHeight="1">
      <c r="A170" s="6" t="s">
        <v>40</v>
      </c>
      <c r="B170" s="7" t="s">
        <v>695</v>
      </c>
      <c r="C170" s="8" t="s">
        <v>696</v>
      </c>
      <c r="D170" s="8" t="s">
        <v>47</v>
      </c>
      <c r="E170" s="29" t="s">
        <v>42</v>
      </c>
      <c r="F170" s="9" t="s">
        <v>43</v>
      </c>
      <c r="G170" s="9">
        <v>4</v>
      </c>
      <c r="H170" s="72" t="s">
        <v>763</v>
      </c>
      <c r="I170" s="72">
        <v>0</v>
      </c>
      <c r="J170" s="239">
        <v>135</v>
      </c>
      <c r="K170" s="271">
        <v>1075078.96875</v>
      </c>
      <c r="L170" s="289">
        <v>142687.5</v>
      </c>
      <c r="M170" s="304" t="s">
        <v>895</v>
      </c>
      <c r="N170" s="73">
        <v>0</v>
      </c>
      <c r="O170" s="93" t="s">
        <v>697</v>
      </c>
      <c r="P170" s="145"/>
      <c r="Q170" s="133"/>
      <c r="R170" s="133"/>
      <c r="S170" s="134"/>
      <c r="T170" s="134"/>
      <c r="U170" s="134"/>
      <c r="V170" s="134"/>
      <c r="W170" s="134"/>
      <c r="X170" s="134"/>
      <c r="Y170" s="22">
        <v>6</v>
      </c>
      <c r="Z170" s="134"/>
      <c r="AA170" s="134"/>
      <c r="AB170" s="134"/>
      <c r="AC170" s="134"/>
      <c r="AD170" s="133"/>
      <c r="AE170" s="135"/>
      <c r="AF170" s="136"/>
      <c r="AG170" s="136"/>
      <c r="AH170" s="135"/>
      <c r="AI170" s="136"/>
      <c r="AJ170" s="174"/>
    </row>
    <row r="171" spans="1:36" ht="15.75" thickBot="1">
      <c r="A171" s="196"/>
      <c r="B171" s="84"/>
      <c r="C171" s="238"/>
      <c r="D171" s="138"/>
      <c r="E171" s="150"/>
      <c r="F171" s="72"/>
      <c r="G171" s="72"/>
      <c r="H171" s="72"/>
      <c r="I171" s="72"/>
      <c r="J171" s="239"/>
      <c r="K171" s="258"/>
      <c r="L171" s="289"/>
      <c r="M171" s="311"/>
      <c r="N171" s="73"/>
      <c r="O171" s="151"/>
      <c r="P171" s="145"/>
      <c r="Q171" s="133"/>
      <c r="R171" s="133"/>
      <c r="S171" s="134"/>
      <c r="T171" s="134"/>
      <c r="U171" s="134"/>
      <c r="V171" s="134"/>
      <c r="W171" s="134"/>
      <c r="X171" s="134"/>
      <c r="Y171" s="133"/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383" t="s">
        <v>868</v>
      </c>
      <c r="B172" s="384"/>
      <c r="C172" s="385"/>
      <c r="D172" s="87"/>
      <c r="E172" s="105"/>
      <c r="F172" s="46"/>
      <c r="G172" s="46"/>
      <c r="H172" s="46"/>
      <c r="I172" s="46"/>
      <c r="J172" s="81"/>
      <c r="K172" s="257"/>
      <c r="L172" s="289"/>
      <c r="M172" s="5"/>
      <c r="N172" s="47"/>
      <c r="O172" s="106"/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>
      <c r="A173" s="6" t="s">
        <v>53</v>
      </c>
      <c r="B173" s="89" t="s">
        <v>858</v>
      </c>
      <c r="C173" s="89" t="s">
        <v>860</v>
      </c>
      <c r="D173" s="8" t="s">
        <v>611</v>
      </c>
      <c r="E173" s="29" t="s">
        <v>42</v>
      </c>
      <c r="F173" s="9" t="s">
        <v>43</v>
      </c>
      <c r="G173" s="9">
        <v>2</v>
      </c>
      <c r="H173" s="9" t="s">
        <v>28</v>
      </c>
      <c r="I173" s="9">
        <v>2998</v>
      </c>
      <c r="J173" s="9">
        <v>245</v>
      </c>
      <c r="K173" s="271">
        <v>887658.28125</v>
      </c>
      <c r="L173" s="289">
        <v>117812.5</v>
      </c>
      <c r="M173" s="304" t="s">
        <v>895</v>
      </c>
      <c r="N173" s="73" t="s">
        <v>603</v>
      </c>
      <c r="O173" s="151" t="s">
        <v>861</v>
      </c>
      <c r="P173" s="145"/>
      <c r="Q173" s="133"/>
      <c r="R173" s="133"/>
      <c r="S173" s="134"/>
      <c r="T173" s="134"/>
      <c r="U173" s="134"/>
      <c r="V173" s="134"/>
      <c r="W173" s="134"/>
      <c r="X173" s="134"/>
      <c r="Y173" s="133">
        <v>6</v>
      </c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>
      <c r="A174" s="6" t="s">
        <v>53</v>
      </c>
      <c r="B174" s="7" t="s">
        <v>612</v>
      </c>
      <c r="C174" s="8" t="s">
        <v>267</v>
      </c>
      <c r="D174" s="8" t="s">
        <v>611</v>
      </c>
      <c r="E174" s="29" t="s">
        <v>42</v>
      </c>
      <c r="F174" s="9" t="s">
        <v>43</v>
      </c>
      <c r="G174" s="9">
        <v>2</v>
      </c>
      <c r="H174" s="9" t="s">
        <v>28</v>
      </c>
      <c r="I174" s="9">
        <v>2998</v>
      </c>
      <c r="J174" s="86">
        <v>245</v>
      </c>
      <c r="K174" s="271">
        <v>916383.5625</v>
      </c>
      <c r="L174" s="289">
        <v>121625</v>
      </c>
      <c r="M174" s="304" t="s">
        <v>895</v>
      </c>
      <c r="N174" s="11" t="s">
        <v>616</v>
      </c>
      <c r="O174" s="93" t="s">
        <v>863</v>
      </c>
      <c r="P174" s="69"/>
      <c r="Q174" s="22"/>
      <c r="R174" s="22"/>
      <c r="S174" s="23"/>
      <c r="T174" s="23"/>
      <c r="U174" s="23"/>
      <c r="V174" s="23"/>
      <c r="W174" s="23"/>
      <c r="X174" s="23"/>
      <c r="Y174" s="22">
        <v>6</v>
      </c>
      <c r="Z174" s="23"/>
      <c r="AA174" s="23"/>
      <c r="AB174" s="23"/>
      <c r="AC174" s="23"/>
      <c r="AD174" s="22"/>
      <c r="AE174" s="24"/>
      <c r="AF174" s="25"/>
      <c r="AG174" s="25"/>
      <c r="AH174" s="24"/>
      <c r="AI174" s="25"/>
      <c r="AJ174" s="26"/>
    </row>
    <row r="175" spans="1:36">
      <c r="A175" s="6" t="s">
        <v>53</v>
      </c>
      <c r="B175" s="7" t="s">
        <v>613</v>
      </c>
      <c r="C175" s="8" t="s">
        <v>160</v>
      </c>
      <c r="D175" s="8" t="s">
        <v>611</v>
      </c>
      <c r="E175" s="29" t="s">
        <v>42</v>
      </c>
      <c r="F175" s="9" t="s">
        <v>43</v>
      </c>
      <c r="G175" s="9">
        <v>2</v>
      </c>
      <c r="H175" s="78" t="s">
        <v>28</v>
      </c>
      <c r="I175" s="9">
        <v>4395</v>
      </c>
      <c r="J175" s="86">
        <v>390</v>
      </c>
      <c r="K175" s="271">
        <v>1113222.375</v>
      </c>
      <c r="L175" s="289">
        <v>147750</v>
      </c>
      <c r="M175" s="304" t="s">
        <v>895</v>
      </c>
      <c r="N175" s="11" t="s">
        <v>615</v>
      </c>
      <c r="O175" s="93" t="s">
        <v>617</v>
      </c>
      <c r="P175" s="69"/>
      <c r="Q175" s="22"/>
      <c r="R175" s="22"/>
      <c r="S175" s="23"/>
      <c r="T175" s="23"/>
      <c r="U175" s="23"/>
      <c r="V175" s="23"/>
      <c r="W175" s="23"/>
      <c r="X175" s="23"/>
      <c r="Y175" s="22">
        <v>6</v>
      </c>
      <c r="Z175" s="23"/>
      <c r="AA175" s="23"/>
      <c r="AB175" s="23"/>
      <c r="AC175" s="23"/>
      <c r="AD175" s="22"/>
      <c r="AE175" s="24"/>
      <c r="AF175" s="25"/>
      <c r="AG175" s="25"/>
      <c r="AH175" s="24"/>
      <c r="AI175" s="25"/>
      <c r="AJ175" s="26"/>
    </row>
    <row r="176" spans="1:36">
      <c r="A176" s="6" t="s">
        <v>53</v>
      </c>
      <c r="B176" s="7" t="s">
        <v>859</v>
      </c>
      <c r="C176" s="8" t="s">
        <v>161</v>
      </c>
      <c r="D176" s="8" t="s">
        <v>611</v>
      </c>
      <c r="E176" s="29" t="s">
        <v>42</v>
      </c>
      <c r="F176" s="9" t="s">
        <v>43</v>
      </c>
      <c r="G176" s="9">
        <v>2</v>
      </c>
      <c r="H176" s="78" t="s">
        <v>46</v>
      </c>
      <c r="I176" s="9">
        <v>2993</v>
      </c>
      <c r="J176" s="86">
        <v>250</v>
      </c>
      <c r="K176" s="271">
        <v>946050.65625</v>
      </c>
      <c r="L176" s="289">
        <v>125562.5</v>
      </c>
      <c r="M176" s="304" t="s">
        <v>895</v>
      </c>
      <c r="N176" s="11" t="s">
        <v>377</v>
      </c>
      <c r="O176" s="93" t="s">
        <v>862</v>
      </c>
      <c r="P176" s="69"/>
      <c r="Q176" s="22"/>
      <c r="R176" s="22"/>
      <c r="S176" s="23"/>
      <c r="T176" s="23"/>
      <c r="U176" s="23"/>
      <c r="V176" s="23"/>
      <c r="W176" s="23"/>
      <c r="X176" s="23"/>
      <c r="Y176" s="22">
        <v>6</v>
      </c>
      <c r="Z176" s="23"/>
      <c r="AA176" s="23"/>
      <c r="AB176" s="23"/>
      <c r="AC176" s="23"/>
      <c r="AD176" s="22"/>
      <c r="AE176" s="24"/>
      <c r="AF176" s="25"/>
      <c r="AG176" s="25"/>
      <c r="AH176" s="24"/>
      <c r="AI176" s="25"/>
      <c r="AJ176" s="26"/>
    </row>
    <row r="177" spans="1:36">
      <c r="A177" s="6" t="s">
        <v>53</v>
      </c>
      <c r="B177" s="7" t="s">
        <v>614</v>
      </c>
      <c r="C177" s="8" t="s">
        <v>281</v>
      </c>
      <c r="D177" s="8" t="s">
        <v>611</v>
      </c>
      <c r="E177" s="29" t="s">
        <v>42</v>
      </c>
      <c r="F177" s="9" t="s">
        <v>43</v>
      </c>
      <c r="G177" s="9">
        <v>2</v>
      </c>
      <c r="H177" s="9" t="s">
        <v>28</v>
      </c>
      <c r="I177" s="9">
        <v>4395</v>
      </c>
      <c r="J177" s="86">
        <v>441</v>
      </c>
      <c r="K177" s="271">
        <v>1328897.4375</v>
      </c>
      <c r="L177" s="289">
        <v>176375</v>
      </c>
      <c r="M177" s="304" t="s">
        <v>895</v>
      </c>
      <c r="N177" s="11" t="s">
        <v>397</v>
      </c>
      <c r="O177" s="93" t="s">
        <v>618</v>
      </c>
      <c r="P177" s="69"/>
      <c r="Q177" s="22"/>
      <c r="R177" s="22"/>
      <c r="S177" s="23"/>
      <c r="T177" s="23"/>
      <c r="U177" s="23"/>
      <c r="V177" s="23"/>
      <c r="W177" s="23"/>
      <c r="X177" s="23"/>
      <c r="Y177" s="22">
        <v>6</v>
      </c>
      <c r="Z177" s="23"/>
      <c r="AA177" s="23"/>
      <c r="AB177" s="23"/>
      <c r="AC177" s="23"/>
      <c r="AD177" s="22"/>
      <c r="AE177" s="24"/>
      <c r="AF177" s="25"/>
      <c r="AG177" s="25"/>
      <c r="AH177" s="24"/>
      <c r="AI177" s="25"/>
      <c r="AJ177" s="26"/>
    </row>
    <row r="178" spans="1:36" ht="15.75" thickBot="1">
      <c r="A178" s="117"/>
      <c r="B178" s="118"/>
      <c r="C178" s="119"/>
      <c r="D178" s="119"/>
      <c r="E178" s="120"/>
      <c r="F178" s="32"/>
      <c r="G178" s="32"/>
      <c r="H178" s="32"/>
      <c r="I178" s="32"/>
      <c r="J178" s="33"/>
      <c r="K178" s="274"/>
      <c r="L178" s="289"/>
      <c r="M178" s="4"/>
      <c r="N178" s="85"/>
      <c r="O178" s="121"/>
      <c r="P178" s="34"/>
      <c r="Q178" s="35"/>
      <c r="R178" s="35"/>
      <c r="S178" s="36"/>
      <c r="T178" s="36"/>
      <c r="U178" s="36"/>
      <c r="V178" s="36"/>
      <c r="W178" s="36"/>
      <c r="X178" s="36"/>
      <c r="Y178" s="35"/>
      <c r="Z178" s="36"/>
      <c r="AA178" s="36"/>
      <c r="AB178" s="36"/>
      <c r="AC178" s="36"/>
      <c r="AD178" s="35"/>
      <c r="AE178" s="37"/>
      <c r="AF178" s="38"/>
      <c r="AG178" s="38"/>
      <c r="AH178" s="37"/>
      <c r="AI178" s="38"/>
      <c r="AJ178" s="250"/>
    </row>
    <row r="179" spans="1:36">
      <c r="A179" s="383" t="s">
        <v>869</v>
      </c>
      <c r="B179" s="384"/>
      <c r="C179" s="385"/>
      <c r="D179" s="87"/>
      <c r="E179" s="105"/>
      <c r="F179" s="46"/>
      <c r="G179" s="46"/>
      <c r="H179" s="46"/>
      <c r="I179" s="46"/>
      <c r="J179" s="81"/>
      <c r="K179" s="257"/>
      <c r="L179" s="289"/>
      <c r="M179" s="5"/>
      <c r="N179" s="47"/>
      <c r="O179" s="106"/>
      <c r="P179" s="145"/>
      <c r="Q179" s="133"/>
      <c r="R179" s="133"/>
      <c r="S179" s="134"/>
      <c r="T179" s="134"/>
      <c r="U179" s="134"/>
      <c r="V179" s="134"/>
      <c r="W179" s="134"/>
      <c r="X179" s="134"/>
      <c r="Y179" s="133"/>
      <c r="Z179" s="134"/>
      <c r="AA179" s="134"/>
      <c r="AB179" s="134"/>
      <c r="AC179" s="134"/>
      <c r="AD179" s="133"/>
      <c r="AE179" s="135"/>
      <c r="AF179" s="136"/>
      <c r="AG179" s="136"/>
      <c r="AH179" s="135"/>
      <c r="AI179" s="136"/>
      <c r="AJ179" s="174"/>
    </row>
    <row r="180" spans="1:36">
      <c r="A180" s="6" t="s">
        <v>53</v>
      </c>
      <c r="B180" s="7" t="s">
        <v>476</v>
      </c>
      <c r="C180" s="8" t="s">
        <v>265</v>
      </c>
      <c r="D180" s="8" t="s">
        <v>77</v>
      </c>
      <c r="E180" s="29" t="s">
        <v>42</v>
      </c>
      <c r="F180" s="9" t="s">
        <v>43</v>
      </c>
      <c r="G180" s="9">
        <v>2</v>
      </c>
      <c r="H180" s="78" t="s">
        <v>28</v>
      </c>
      <c r="I180" s="9">
        <v>2998</v>
      </c>
      <c r="J180" s="86">
        <v>245</v>
      </c>
      <c r="K180" s="271">
        <v>822673.21875</v>
      </c>
      <c r="L180" s="289">
        <v>109187.5</v>
      </c>
      <c r="M180" s="304" t="s">
        <v>895</v>
      </c>
      <c r="N180" s="11" t="s">
        <v>396</v>
      </c>
      <c r="O180" s="93" t="s">
        <v>866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6"/>
    </row>
    <row r="181" spans="1:36">
      <c r="A181" s="6" t="s">
        <v>53</v>
      </c>
      <c r="B181" s="7" t="s">
        <v>477</v>
      </c>
      <c r="C181" s="8" t="s">
        <v>267</v>
      </c>
      <c r="D181" s="8" t="s">
        <v>77</v>
      </c>
      <c r="E181" s="29" t="s">
        <v>42</v>
      </c>
      <c r="F181" s="9" t="s">
        <v>43</v>
      </c>
      <c r="G181" s="9">
        <v>2</v>
      </c>
      <c r="H181" s="9" t="s">
        <v>28</v>
      </c>
      <c r="I181" s="9">
        <v>2998</v>
      </c>
      <c r="J181" s="86">
        <v>245</v>
      </c>
      <c r="K181" s="271">
        <v>851398.5</v>
      </c>
      <c r="L181" s="289">
        <v>113000</v>
      </c>
      <c r="M181" s="304" t="s">
        <v>895</v>
      </c>
      <c r="N181" s="11" t="s">
        <v>481</v>
      </c>
      <c r="O181" s="93" t="s">
        <v>867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6"/>
    </row>
    <row r="182" spans="1:36">
      <c r="A182" s="6" t="s">
        <v>53</v>
      </c>
      <c r="B182" s="7" t="s">
        <v>478</v>
      </c>
      <c r="C182" s="8" t="s">
        <v>160</v>
      </c>
      <c r="D182" s="8" t="s">
        <v>77</v>
      </c>
      <c r="E182" s="29" t="s">
        <v>42</v>
      </c>
      <c r="F182" s="9" t="s">
        <v>43</v>
      </c>
      <c r="G182" s="9">
        <v>2</v>
      </c>
      <c r="H182" s="78" t="s">
        <v>28</v>
      </c>
      <c r="I182" s="9">
        <v>4395</v>
      </c>
      <c r="J182" s="86">
        <v>390</v>
      </c>
      <c r="K182" s="271">
        <v>1048237.3125000001</v>
      </c>
      <c r="L182" s="289">
        <v>139125</v>
      </c>
      <c r="M182" s="304" t="s">
        <v>895</v>
      </c>
      <c r="N182" s="11" t="s">
        <v>864</v>
      </c>
      <c r="O182" s="93" t="s">
        <v>482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23"/>
      <c r="AA182" s="23"/>
      <c r="AB182" s="23"/>
      <c r="AC182" s="23"/>
      <c r="AD182" s="22"/>
      <c r="AE182" s="24"/>
      <c r="AF182" s="25"/>
      <c r="AG182" s="25"/>
      <c r="AH182" s="24"/>
      <c r="AI182" s="25"/>
      <c r="AJ182" s="26"/>
    </row>
    <row r="183" spans="1:36">
      <c r="A183" s="6" t="s">
        <v>53</v>
      </c>
      <c r="B183" s="7" t="s">
        <v>479</v>
      </c>
      <c r="C183" s="8" t="s">
        <v>281</v>
      </c>
      <c r="D183" s="8" t="s">
        <v>77</v>
      </c>
      <c r="E183" s="29" t="s">
        <v>42</v>
      </c>
      <c r="F183" s="9" t="s">
        <v>43</v>
      </c>
      <c r="G183" s="9">
        <v>2</v>
      </c>
      <c r="H183" s="9" t="s">
        <v>28</v>
      </c>
      <c r="I183" s="9">
        <v>4395</v>
      </c>
      <c r="J183" s="86">
        <v>441</v>
      </c>
      <c r="K183" s="271">
        <v>1263912.375</v>
      </c>
      <c r="L183" s="289">
        <v>167750</v>
      </c>
      <c r="M183" s="304" t="s">
        <v>895</v>
      </c>
      <c r="N183" s="11" t="s">
        <v>865</v>
      </c>
      <c r="O183" s="93" t="s">
        <v>483</v>
      </c>
      <c r="P183" s="69"/>
      <c r="Q183" s="22"/>
      <c r="R183" s="22"/>
      <c r="S183" s="23"/>
      <c r="T183" s="23"/>
      <c r="U183" s="23"/>
      <c r="V183" s="23"/>
      <c r="W183" s="23"/>
      <c r="X183" s="23"/>
      <c r="Y183" s="22">
        <v>6</v>
      </c>
      <c r="Z183" s="23"/>
      <c r="AA183" s="23"/>
      <c r="AB183" s="23"/>
      <c r="AC183" s="23"/>
      <c r="AD183" s="22"/>
      <c r="AE183" s="24"/>
      <c r="AF183" s="25"/>
      <c r="AG183" s="25"/>
      <c r="AH183" s="24"/>
      <c r="AI183" s="25"/>
      <c r="AJ183" s="26"/>
    </row>
    <row r="184" spans="1:36">
      <c r="A184" s="6" t="s">
        <v>53</v>
      </c>
      <c r="B184" s="7" t="s">
        <v>480</v>
      </c>
      <c r="C184" s="8" t="s">
        <v>161</v>
      </c>
      <c r="D184" s="8" t="s">
        <v>77</v>
      </c>
      <c r="E184" s="29" t="s">
        <v>42</v>
      </c>
      <c r="F184" s="9" t="s">
        <v>43</v>
      </c>
      <c r="G184" s="9">
        <v>2</v>
      </c>
      <c r="H184" s="9" t="s">
        <v>46</v>
      </c>
      <c r="I184" s="9">
        <v>2993</v>
      </c>
      <c r="J184" s="86">
        <v>250</v>
      </c>
      <c r="K184" s="271">
        <v>881065.59375</v>
      </c>
      <c r="L184" s="289">
        <v>116937.5</v>
      </c>
      <c r="M184" s="304" t="s">
        <v>895</v>
      </c>
      <c r="N184" s="11" t="s">
        <v>392</v>
      </c>
      <c r="O184" s="93" t="s">
        <v>484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6"/>
    </row>
    <row r="185" spans="1:36">
      <c r="A185" s="152"/>
      <c r="B185" s="153"/>
      <c r="C185" s="154"/>
      <c r="D185" s="154"/>
      <c r="E185" s="197"/>
      <c r="F185" s="155"/>
      <c r="G185" s="155"/>
      <c r="H185" s="155"/>
      <c r="I185" s="155"/>
      <c r="J185" s="272"/>
      <c r="K185" s="275"/>
      <c r="L185" s="289"/>
      <c r="M185" s="198"/>
      <c r="N185" s="45"/>
      <c r="O185" s="199"/>
      <c r="P185" s="146"/>
      <c r="Q185" s="147"/>
      <c r="R185" s="147"/>
      <c r="S185" s="148"/>
      <c r="T185" s="148"/>
      <c r="U185" s="148"/>
      <c r="V185" s="148"/>
      <c r="W185" s="148"/>
      <c r="X185" s="148"/>
      <c r="Y185" s="147"/>
      <c r="Z185" s="148"/>
      <c r="AA185" s="148"/>
      <c r="AB185" s="148"/>
      <c r="AC185" s="148"/>
      <c r="AD185" s="147"/>
      <c r="AE185" s="149"/>
      <c r="AF185" s="192"/>
      <c r="AG185" s="192"/>
      <c r="AH185" s="149"/>
      <c r="AI185" s="192"/>
      <c r="AJ185" s="193"/>
    </row>
    <row r="186" spans="1:36" ht="15.75" thickBot="1">
      <c r="A186" s="383" t="s">
        <v>870</v>
      </c>
      <c r="B186" s="384"/>
      <c r="C186" s="385"/>
      <c r="D186" s="138"/>
      <c r="E186" s="150"/>
      <c r="F186" s="72"/>
      <c r="G186" s="72"/>
      <c r="H186" s="72"/>
      <c r="I186" s="72"/>
      <c r="J186" s="239"/>
      <c r="K186" s="258"/>
      <c r="L186" s="289"/>
      <c r="M186" s="311"/>
      <c r="N186" s="73"/>
      <c r="O186" s="151"/>
      <c r="P186" s="145"/>
      <c r="Q186" s="133"/>
      <c r="R186" s="133"/>
      <c r="S186" s="134"/>
      <c r="T186" s="134"/>
      <c r="U186" s="134"/>
      <c r="V186" s="134"/>
      <c r="W186" s="134"/>
      <c r="X186" s="134"/>
      <c r="Y186" s="133"/>
      <c r="Z186" s="134"/>
      <c r="AA186" s="134"/>
      <c r="AB186" s="134"/>
      <c r="AC186" s="134"/>
      <c r="AD186" s="133"/>
      <c r="AE186" s="135"/>
      <c r="AF186" s="136"/>
      <c r="AG186" s="136"/>
      <c r="AH186" s="135"/>
      <c r="AI186" s="136"/>
      <c r="AJ186" s="174"/>
    </row>
    <row r="187" spans="1:36">
      <c r="A187" s="6" t="s">
        <v>53</v>
      </c>
      <c r="B187" s="7" t="s">
        <v>262</v>
      </c>
      <c r="C187" s="8" t="s">
        <v>265</v>
      </c>
      <c r="D187" s="8" t="s">
        <v>266</v>
      </c>
      <c r="E187" s="29" t="s">
        <v>42</v>
      </c>
      <c r="F187" s="9" t="s">
        <v>43</v>
      </c>
      <c r="G187" s="9">
        <v>4</v>
      </c>
      <c r="H187" s="78" t="s">
        <v>28</v>
      </c>
      <c r="I187" s="9">
        <v>2998</v>
      </c>
      <c r="J187" s="86">
        <v>245</v>
      </c>
      <c r="K187" s="271">
        <v>797715.1875</v>
      </c>
      <c r="L187" s="289">
        <v>105875</v>
      </c>
      <c r="M187" s="304" t="s">
        <v>895</v>
      </c>
      <c r="N187" s="11" t="s">
        <v>603</v>
      </c>
      <c r="O187" s="93" t="s">
        <v>872</v>
      </c>
      <c r="P187" s="69"/>
      <c r="Q187" s="22"/>
      <c r="R187" s="22"/>
      <c r="S187" s="23"/>
      <c r="T187" s="23"/>
      <c r="U187" s="23"/>
      <c r="V187" s="23"/>
      <c r="W187" s="23"/>
      <c r="X187" s="23"/>
      <c r="Y187" s="22">
        <v>6</v>
      </c>
      <c r="Z187" s="23"/>
      <c r="AA187" s="23"/>
      <c r="AB187" s="23"/>
      <c r="AC187" s="23"/>
      <c r="AD187" s="22"/>
      <c r="AE187" s="24"/>
      <c r="AF187" s="25"/>
      <c r="AG187" s="25"/>
      <c r="AH187" s="24"/>
      <c r="AI187" s="25"/>
      <c r="AJ187" s="26"/>
    </row>
    <row r="188" spans="1:36">
      <c r="A188" s="6" t="s">
        <v>53</v>
      </c>
      <c r="B188" s="7" t="s">
        <v>263</v>
      </c>
      <c r="C188" s="8" t="s">
        <v>267</v>
      </c>
      <c r="D188" s="8" t="s">
        <v>266</v>
      </c>
      <c r="E188" s="29" t="s">
        <v>42</v>
      </c>
      <c r="F188" s="9" t="s">
        <v>43</v>
      </c>
      <c r="G188" s="9">
        <v>4</v>
      </c>
      <c r="H188" s="9" t="s">
        <v>28</v>
      </c>
      <c r="I188" s="9">
        <v>2998</v>
      </c>
      <c r="J188" s="86">
        <v>245</v>
      </c>
      <c r="K188" s="271">
        <v>826440.46875</v>
      </c>
      <c r="L188" s="289">
        <v>109687.5</v>
      </c>
      <c r="M188" s="304" t="s">
        <v>895</v>
      </c>
      <c r="N188" s="11" t="s">
        <v>607</v>
      </c>
      <c r="O188" s="93" t="s">
        <v>873</v>
      </c>
      <c r="P188" s="69"/>
      <c r="Q188" s="22"/>
      <c r="R188" s="22"/>
      <c r="S188" s="23"/>
      <c r="T188" s="23"/>
      <c r="U188" s="23"/>
      <c r="V188" s="23"/>
      <c r="W188" s="23"/>
      <c r="X188" s="23"/>
      <c r="Y188" s="22">
        <v>6</v>
      </c>
      <c r="Z188" s="23"/>
      <c r="AA188" s="23"/>
      <c r="AB188" s="23"/>
      <c r="AC188" s="23"/>
      <c r="AD188" s="22"/>
      <c r="AE188" s="24"/>
      <c r="AF188" s="25"/>
      <c r="AG188" s="25"/>
      <c r="AH188" s="24"/>
      <c r="AI188" s="25"/>
      <c r="AJ188" s="26"/>
    </row>
    <row r="189" spans="1:36">
      <c r="A189" s="6" t="s">
        <v>53</v>
      </c>
      <c r="B189" s="7" t="s">
        <v>264</v>
      </c>
      <c r="C189" s="8" t="s">
        <v>160</v>
      </c>
      <c r="D189" s="8" t="s">
        <v>266</v>
      </c>
      <c r="E189" s="29" t="s">
        <v>42</v>
      </c>
      <c r="F189" s="9" t="s">
        <v>43</v>
      </c>
      <c r="G189" s="9">
        <v>4</v>
      </c>
      <c r="H189" s="78" t="s">
        <v>28</v>
      </c>
      <c r="I189" s="9">
        <v>4395</v>
      </c>
      <c r="J189" s="86">
        <v>390</v>
      </c>
      <c r="K189" s="271">
        <v>1023279.28125</v>
      </c>
      <c r="L189" s="289">
        <v>135812.5</v>
      </c>
      <c r="M189" s="304" t="s">
        <v>895</v>
      </c>
      <c r="N189" s="11" t="s">
        <v>608</v>
      </c>
      <c r="O189" s="93" t="s">
        <v>485</v>
      </c>
      <c r="P189" s="69"/>
      <c r="Q189" s="22"/>
      <c r="R189" s="22"/>
      <c r="S189" s="23"/>
      <c r="T189" s="23"/>
      <c r="U189" s="23"/>
      <c r="V189" s="23"/>
      <c r="W189" s="23"/>
      <c r="X189" s="23"/>
      <c r="Y189" s="22">
        <v>6</v>
      </c>
      <c r="Z189" s="23"/>
      <c r="AA189" s="23"/>
      <c r="AB189" s="23"/>
      <c r="AC189" s="23"/>
      <c r="AD189" s="22"/>
      <c r="AE189" s="24"/>
      <c r="AF189" s="25"/>
      <c r="AG189" s="25"/>
      <c r="AH189" s="24"/>
      <c r="AI189" s="25"/>
      <c r="AJ189" s="26"/>
    </row>
    <row r="190" spans="1:36">
      <c r="A190" s="6" t="s">
        <v>53</v>
      </c>
      <c r="B190" s="7" t="s">
        <v>398</v>
      </c>
      <c r="C190" s="8" t="s">
        <v>161</v>
      </c>
      <c r="D190" s="8" t="s">
        <v>266</v>
      </c>
      <c r="E190" s="29" t="s">
        <v>42</v>
      </c>
      <c r="F190" s="9" t="s">
        <v>43</v>
      </c>
      <c r="G190" s="9">
        <v>4</v>
      </c>
      <c r="H190" s="9" t="s">
        <v>46</v>
      </c>
      <c r="I190" s="9">
        <v>2993</v>
      </c>
      <c r="J190" s="86">
        <v>250</v>
      </c>
      <c r="K190" s="271">
        <v>856107.5625</v>
      </c>
      <c r="L190" s="289">
        <v>113625</v>
      </c>
      <c r="M190" s="304" t="s">
        <v>895</v>
      </c>
      <c r="N190" s="11" t="s">
        <v>134</v>
      </c>
      <c r="O190" s="93" t="s">
        <v>486</v>
      </c>
      <c r="P190" s="69"/>
      <c r="Q190" s="22"/>
      <c r="R190" s="22"/>
      <c r="S190" s="23"/>
      <c r="T190" s="23"/>
      <c r="U190" s="23"/>
      <c r="V190" s="23"/>
      <c r="W190" s="23"/>
      <c r="X190" s="23"/>
      <c r="Y190" s="22">
        <v>6</v>
      </c>
      <c r="Z190" s="23"/>
      <c r="AA190" s="23"/>
      <c r="AB190" s="23"/>
      <c r="AC190" s="23"/>
      <c r="AD190" s="22"/>
      <c r="AE190" s="24"/>
      <c r="AF190" s="25"/>
      <c r="AG190" s="25"/>
      <c r="AH190" s="24"/>
      <c r="AI190" s="25"/>
      <c r="AJ190" s="26"/>
    </row>
    <row r="191" spans="1:36">
      <c r="A191" s="6" t="s">
        <v>53</v>
      </c>
      <c r="B191" s="7" t="s">
        <v>280</v>
      </c>
      <c r="C191" s="8" t="s">
        <v>281</v>
      </c>
      <c r="D191" s="8" t="s">
        <v>266</v>
      </c>
      <c r="E191" s="29" t="s">
        <v>42</v>
      </c>
      <c r="F191" s="9" t="s">
        <v>43</v>
      </c>
      <c r="G191" s="9">
        <v>4</v>
      </c>
      <c r="H191" s="9" t="s">
        <v>28</v>
      </c>
      <c r="I191" s="9">
        <v>4395</v>
      </c>
      <c r="J191" s="86">
        <v>441</v>
      </c>
      <c r="K191" s="271">
        <v>1238954.34375</v>
      </c>
      <c r="L191" s="289">
        <v>164437.5</v>
      </c>
      <c r="M191" s="304" t="s">
        <v>895</v>
      </c>
      <c r="N191" s="11" t="s">
        <v>871</v>
      </c>
      <c r="O191" s="93" t="s">
        <v>487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 ht="15.75" thickBot="1">
      <c r="A192" s="152"/>
      <c r="B192" s="153"/>
      <c r="C192" s="154"/>
      <c r="D192" s="154"/>
      <c r="E192" s="155"/>
      <c r="F192" s="155"/>
      <c r="G192" s="155"/>
      <c r="H192" s="155"/>
      <c r="I192" s="155"/>
      <c r="J192" s="272"/>
      <c r="K192" s="275"/>
      <c r="L192" s="289"/>
      <c r="M192" s="312"/>
      <c r="N192" s="45"/>
      <c r="O192" s="156"/>
      <c r="P192" s="157"/>
      <c r="Q192" s="158"/>
      <c r="R192" s="158"/>
      <c r="S192" s="159"/>
      <c r="T192" s="159"/>
      <c r="U192" s="159"/>
      <c r="V192" s="159"/>
      <c r="W192" s="159"/>
      <c r="X192" s="159"/>
      <c r="Y192" s="158"/>
      <c r="Z192" s="159"/>
      <c r="AA192" s="159"/>
      <c r="AB192" s="159"/>
      <c r="AC192" s="159"/>
      <c r="AD192" s="158"/>
      <c r="AE192" s="160"/>
      <c r="AF192" s="194"/>
      <c r="AG192" s="194"/>
      <c r="AH192" s="160"/>
      <c r="AI192" s="194"/>
      <c r="AJ192" s="195"/>
    </row>
    <row r="193" spans="1:36" ht="15.75" thickBot="1">
      <c r="A193" s="152"/>
      <c r="B193" s="153"/>
      <c r="C193" s="154"/>
      <c r="D193" s="154"/>
      <c r="E193" s="155"/>
      <c r="F193" s="155"/>
      <c r="G193" s="155"/>
      <c r="H193" s="155"/>
      <c r="I193" s="155"/>
      <c r="J193" s="272"/>
      <c r="K193" s="275"/>
      <c r="L193" s="289"/>
      <c r="M193" s="312"/>
      <c r="N193" s="45"/>
      <c r="O193" s="156"/>
      <c r="P193" s="157"/>
      <c r="Q193" s="158"/>
      <c r="R193" s="158"/>
      <c r="S193" s="159"/>
      <c r="T193" s="159"/>
      <c r="U193" s="159"/>
      <c r="V193" s="159"/>
      <c r="W193" s="159"/>
      <c r="X193" s="159"/>
      <c r="Y193" s="158"/>
      <c r="Z193" s="159"/>
      <c r="AA193" s="159"/>
      <c r="AB193" s="159"/>
      <c r="AC193" s="159"/>
      <c r="AD193" s="158"/>
      <c r="AE193" s="160"/>
      <c r="AF193" s="194"/>
      <c r="AG193" s="194"/>
      <c r="AH193" s="160"/>
      <c r="AI193" s="194"/>
      <c r="AJ193" s="195"/>
    </row>
    <row r="194" spans="1:36">
      <c r="A194" s="383" t="s">
        <v>700</v>
      </c>
      <c r="B194" s="384"/>
      <c r="C194" s="384"/>
      <c r="D194" s="384"/>
      <c r="E194" s="72"/>
      <c r="F194" s="72"/>
      <c r="G194" s="72"/>
      <c r="H194" s="72"/>
      <c r="I194" s="72"/>
      <c r="J194" s="239"/>
      <c r="K194" s="258"/>
      <c r="L194" s="289"/>
      <c r="M194" s="310"/>
      <c r="N194" s="73"/>
      <c r="O194" s="74"/>
      <c r="P194" s="145"/>
      <c r="Q194" s="133"/>
      <c r="R194" s="133"/>
      <c r="S194" s="134"/>
      <c r="T194" s="134"/>
      <c r="U194" s="134"/>
      <c r="V194" s="134"/>
      <c r="W194" s="134"/>
      <c r="X194" s="134"/>
      <c r="Y194" s="133">
        <v>6</v>
      </c>
      <c r="Z194" s="134"/>
      <c r="AA194" s="134"/>
      <c r="AB194" s="134"/>
      <c r="AC194" s="134"/>
      <c r="AD194" s="133"/>
      <c r="AE194" s="135"/>
      <c r="AF194" s="136"/>
      <c r="AG194" s="136"/>
      <c r="AH194" s="135"/>
      <c r="AI194" s="136"/>
      <c r="AJ194" s="174"/>
    </row>
    <row r="195" spans="1:36">
      <c r="A195" s="6" t="s">
        <v>53</v>
      </c>
      <c r="B195" s="7" t="s">
        <v>701</v>
      </c>
      <c r="C195" s="8" t="s">
        <v>54</v>
      </c>
      <c r="D195" s="8" t="s">
        <v>55</v>
      </c>
      <c r="E195" s="9" t="s">
        <v>42</v>
      </c>
      <c r="F195" s="9" t="s">
        <v>56</v>
      </c>
      <c r="G195" s="9">
        <v>5</v>
      </c>
      <c r="H195" s="9" t="s">
        <v>28</v>
      </c>
      <c r="I195" s="9">
        <v>1499</v>
      </c>
      <c r="J195" s="86">
        <v>100</v>
      </c>
      <c r="K195" s="271">
        <v>302321.8125</v>
      </c>
      <c r="L195" s="289">
        <v>40125</v>
      </c>
      <c r="M195" s="304" t="s">
        <v>895</v>
      </c>
      <c r="N195" s="11" t="s">
        <v>99</v>
      </c>
      <c r="O195" s="40" t="s">
        <v>702</v>
      </c>
      <c r="P195" s="69"/>
      <c r="Q195" s="22"/>
      <c r="R195" s="22"/>
      <c r="S195" s="23"/>
      <c r="T195" s="23"/>
      <c r="U195" s="23"/>
      <c r="V195" s="23"/>
      <c r="W195" s="23"/>
      <c r="X195" s="23"/>
      <c r="Y195" s="22">
        <v>6</v>
      </c>
      <c r="Z195" s="23"/>
      <c r="AA195" s="23"/>
      <c r="AB195" s="23"/>
      <c r="AC195" s="23"/>
      <c r="AD195" s="22"/>
      <c r="AE195" s="24"/>
      <c r="AF195" s="25"/>
      <c r="AG195" s="25"/>
      <c r="AH195" s="24"/>
      <c r="AI195" s="25"/>
      <c r="AJ195" s="26"/>
    </row>
    <row r="196" spans="1:36">
      <c r="A196" s="6" t="s">
        <v>53</v>
      </c>
      <c r="B196" s="7" t="s">
        <v>750</v>
      </c>
      <c r="C196" s="8" t="s">
        <v>755</v>
      </c>
      <c r="D196" s="8" t="s">
        <v>55</v>
      </c>
      <c r="E196" s="9" t="s">
        <v>42</v>
      </c>
      <c r="F196" s="9" t="s">
        <v>56</v>
      </c>
      <c r="G196" s="9">
        <v>5</v>
      </c>
      <c r="H196" s="9" t="s">
        <v>28</v>
      </c>
      <c r="I196" s="9">
        <v>1499</v>
      </c>
      <c r="J196" s="86">
        <v>115</v>
      </c>
      <c r="K196" s="271">
        <v>318332.625</v>
      </c>
      <c r="L196" s="289">
        <v>42250</v>
      </c>
      <c r="M196" s="304" t="s">
        <v>895</v>
      </c>
      <c r="N196" s="11" t="s">
        <v>84</v>
      </c>
      <c r="O196" s="40" t="s">
        <v>702</v>
      </c>
      <c r="P196" s="69"/>
      <c r="Q196" s="22"/>
      <c r="R196" s="22"/>
      <c r="S196" s="23"/>
      <c r="T196" s="23"/>
      <c r="U196" s="23"/>
      <c r="V196" s="23"/>
      <c r="W196" s="23"/>
      <c r="X196" s="23"/>
      <c r="Y196" s="22"/>
      <c r="Z196" s="23"/>
      <c r="AA196" s="23"/>
      <c r="AB196" s="23"/>
      <c r="AC196" s="23"/>
      <c r="AD196" s="22"/>
      <c r="AE196" s="24"/>
      <c r="AF196" s="25"/>
      <c r="AG196" s="25"/>
      <c r="AH196" s="24"/>
      <c r="AI196" s="25"/>
      <c r="AJ196" s="26"/>
    </row>
    <row r="197" spans="1:36">
      <c r="A197" s="6" t="s">
        <v>53</v>
      </c>
      <c r="B197" s="7" t="s">
        <v>703</v>
      </c>
      <c r="C197" s="8" t="s">
        <v>756</v>
      </c>
      <c r="D197" s="8" t="s">
        <v>55</v>
      </c>
      <c r="E197" s="9" t="s">
        <v>42</v>
      </c>
      <c r="F197" s="9" t="s">
        <v>56</v>
      </c>
      <c r="G197" s="9">
        <v>5</v>
      </c>
      <c r="H197" s="9" t="s">
        <v>28</v>
      </c>
      <c r="I197" s="9">
        <v>1998</v>
      </c>
      <c r="J197" s="86">
        <v>150</v>
      </c>
      <c r="K197" s="271">
        <v>367306.875</v>
      </c>
      <c r="L197" s="289">
        <v>48750</v>
      </c>
      <c r="M197" s="304" t="s">
        <v>895</v>
      </c>
      <c r="N197" s="11" t="s">
        <v>704</v>
      </c>
      <c r="O197" s="40" t="s">
        <v>705</v>
      </c>
      <c r="P197" s="69"/>
      <c r="Q197" s="22"/>
      <c r="R197" s="22"/>
      <c r="S197" s="23"/>
      <c r="T197" s="23"/>
      <c r="U197" s="23"/>
      <c r="V197" s="23"/>
      <c r="W197" s="23"/>
      <c r="X197" s="23"/>
      <c r="Y197" s="22">
        <v>6</v>
      </c>
      <c r="Z197" s="23"/>
      <c r="AA197" s="23"/>
      <c r="AB197" s="23"/>
      <c r="AC197" s="23"/>
      <c r="AD197" s="22"/>
      <c r="AE197" s="24"/>
      <c r="AF197" s="25"/>
      <c r="AG197" s="25"/>
      <c r="AH197" s="24"/>
      <c r="AI197" s="25"/>
      <c r="AJ197" s="26"/>
    </row>
    <row r="198" spans="1:36">
      <c r="A198" s="6" t="s">
        <v>53</v>
      </c>
      <c r="B198" s="7" t="s">
        <v>751</v>
      </c>
      <c r="C198" s="8" t="s">
        <v>757</v>
      </c>
      <c r="D198" s="8" t="s">
        <v>55</v>
      </c>
      <c r="E198" s="9" t="s">
        <v>42</v>
      </c>
      <c r="F198" s="9" t="s">
        <v>56</v>
      </c>
      <c r="G198" s="9">
        <v>5</v>
      </c>
      <c r="H198" s="9" t="s">
        <v>28</v>
      </c>
      <c r="I198" s="9">
        <v>1499</v>
      </c>
      <c r="J198" s="86">
        <v>100</v>
      </c>
      <c r="K198" s="271">
        <v>362126.90625</v>
      </c>
      <c r="L198" s="289">
        <v>48062.5</v>
      </c>
      <c r="M198" s="304" t="s">
        <v>895</v>
      </c>
      <c r="N198" s="11" t="s">
        <v>765</v>
      </c>
      <c r="O198" s="40" t="s">
        <v>702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/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752</v>
      </c>
      <c r="C199" s="8" t="s">
        <v>758</v>
      </c>
      <c r="D199" s="8" t="s">
        <v>55</v>
      </c>
      <c r="E199" s="9" t="s">
        <v>42</v>
      </c>
      <c r="F199" s="9" t="s">
        <v>56</v>
      </c>
      <c r="G199" s="9">
        <v>5</v>
      </c>
      <c r="H199" s="9" t="s">
        <v>28</v>
      </c>
      <c r="I199" s="9">
        <v>1499</v>
      </c>
      <c r="J199" s="86">
        <v>110</v>
      </c>
      <c r="K199" s="271">
        <v>380963.15625</v>
      </c>
      <c r="L199" s="289">
        <v>50562.5</v>
      </c>
      <c r="M199" s="304" t="s">
        <v>895</v>
      </c>
      <c r="N199" s="11" t="s">
        <v>766</v>
      </c>
      <c r="O199" s="40" t="s">
        <v>767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/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753</v>
      </c>
      <c r="C200" s="8" t="s">
        <v>759</v>
      </c>
      <c r="D200" s="8" t="s">
        <v>55</v>
      </c>
      <c r="E200" s="9" t="s">
        <v>42</v>
      </c>
      <c r="F200" s="9"/>
      <c r="G200" s="9">
        <v>5</v>
      </c>
      <c r="H200" s="9" t="s">
        <v>763</v>
      </c>
      <c r="I200" s="9">
        <v>0</v>
      </c>
      <c r="J200" s="86" t="s">
        <v>764</v>
      </c>
      <c r="K200" s="271">
        <v>406863</v>
      </c>
      <c r="L200" s="289">
        <v>54000</v>
      </c>
      <c r="M200" s="304" t="s">
        <v>895</v>
      </c>
      <c r="N200" s="11">
        <v>0</v>
      </c>
      <c r="O200" s="40" t="s">
        <v>768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/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706</v>
      </c>
      <c r="C201" s="8" t="s">
        <v>760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46</v>
      </c>
      <c r="I201" s="9">
        <v>1995</v>
      </c>
      <c r="J201" s="86">
        <v>110</v>
      </c>
      <c r="K201" s="271">
        <v>314565.375</v>
      </c>
      <c r="L201" s="289">
        <v>41750</v>
      </c>
      <c r="M201" s="304" t="s">
        <v>895</v>
      </c>
      <c r="N201" s="11" t="s">
        <v>87</v>
      </c>
      <c r="O201" s="40" t="s">
        <v>708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>
      <c r="A202" s="6" t="s">
        <v>53</v>
      </c>
      <c r="B202" s="7" t="s">
        <v>754</v>
      </c>
      <c r="C202" s="8" t="s">
        <v>761</v>
      </c>
      <c r="D202" s="8" t="s">
        <v>55</v>
      </c>
      <c r="E202" s="9" t="s">
        <v>42</v>
      </c>
      <c r="F202" s="9" t="s">
        <v>56</v>
      </c>
      <c r="G202" s="9">
        <v>5</v>
      </c>
      <c r="H202" s="9" t="s">
        <v>46</v>
      </c>
      <c r="I202" s="9">
        <v>1995</v>
      </c>
      <c r="J202" s="86">
        <v>120</v>
      </c>
      <c r="K202" s="271">
        <v>339052.5</v>
      </c>
      <c r="L202" s="289">
        <v>45000</v>
      </c>
      <c r="M202" s="304" t="s">
        <v>895</v>
      </c>
      <c r="N202" s="11" t="s">
        <v>87</v>
      </c>
      <c r="O202" s="40" t="s">
        <v>708</v>
      </c>
      <c r="P202" s="69"/>
      <c r="Q202" s="22"/>
      <c r="R202" s="22"/>
      <c r="S202" s="23"/>
      <c r="T202" s="23"/>
      <c r="U202" s="23"/>
      <c r="V202" s="23"/>
      <c r="W202" s="23"/>
      <c r="X202" s="23"/>
      <c r="Y202" s="22"/>
      <c r="Z202" s="23"/>
      <c r="AA202" s="23"/>
      <c r="AB202" s="23"/>
      <c r="AC202" s="23"/>
      <c r="AD202" s="22"/>
      <c r="AE202" s="24"/>
      <c r="AF202" s="25"/>
      <c r="AG202" s="25"/>
      <c r="AH202" s="24"/>
      <c r="AI202" s="25"/>
      <c r="AJ202" s="26"/>
    </row>
    <row r="203" spans="1:36">
      <c r="A203" s="6" t="s">
        <v>53</v>
      </c>
      <c r="B203" s="7" t="s">
        <v>707</v>
      </c>
      <c r="C203" s="8" t="s">
        <v>762</v>
      </c>
      <c r="D203" s="8" t="s">
        <v>55</v>
      </c>
      <c r="E203" s="9" t="s">
        <v>42</v>
      </c>
      <c r="F203" s="9" t="s">
        <v>56</v>
      </c>
      <c r="G203" s="9">
        <v>5</v>
      </c>
      <c r="H203" s="9" t="s">
        <v>46</v>
      </c>
      <c r="I203" s="9">
        <v>1995</v>
      </c>
      <c r="J203" s="86">
        <v>145</v>
      </c>
      <c r="K203" s="271">
        <v>364952.34375</v>
      </c>
      <c r="L203" s="289">
        <v>48437.5</v>
      </c>
      <c r="M203" s="304" t="s">
        <v>895</v>
      </c>
      <c r="N203" s="11" t="s">
        <v>149</v>
      </c>
      <c r="O203" s="40" t="s">
        <v>709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>
        <v>6</v>
      </c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 ht="15.75" thickBot="1">
      <c r="A204" s="20"/>
      <c r="B204" s="20"/>
      <c r="C204" s="13"/>
      <c r="D204" s="13"/>
      <c r="E204" s="14"/>
      <c r="F204" s="14"/>
      <c r="G204" s="14"/>
      <c r="H204" s="14"/>
      <c r="I204" s="14"/>
      <c r="J204" s="41"/>
      <c r="K204" s="259"/>
      <c r="L204" s="289"/>
      <c r="M204" s="313"/>
      <c r="N204" s="44"/>
      <c r="O204" s="42"/>
      <c r="P204" s="16"/>
      <c r="Q204" s="16"/>
      <c r="R204" s="16"/>
      <c r="S204" s="17"/>
      <c r="T204" s="17"/>
      <c r="U204" s="17"/>
      <c r="V204" s="17"/>
      <c r="W204" s="17"/>
      <c r="X204" s="17"/>
      <c r="Y204" s="16"/>
      <c r="Z204" s="17"/>
      <c r="AA204" s="17"/>
      <c r="AB204" s="17"/>
      <c r="AC204" s="17"/>
      <c r="AD204" s="16"/>
      <c r="AE204" s="18"/>
      <c r="AF204" s="19"/>
      <c r="AG204" s="19"/>
      <c r="AH204" s="18"/>
      <c r="AI204" s="19"/>
      <c r="AJ204" s="19"/>
    </row>
    <row r="205" spans="1:36">
      <c r="A205" s="384" t="s">
        <v>214</v>
      </c>
      <c r="B205" s="384"/>
      <c r="C205" s="384"/>
      <c r="D205" s="80"/>
      <c r="E205" s="46"/>
      <c r="F205" s="46"/>
      <c r="G205" s="46"/>
      <c r="H205" s="46"/>
      <c r="I205" s="46"/>
      <c r="J205" s="81"/>
      <c r="K205" s="257"/>
      <c r="L205" s="289"/>
      <c r="M205" s="308"/>
      <c r="N205" s="47"/>
      <c r="O205" s="82"/>
      <c r="P205" s="107"/>
      <c r="Q205" s="50"/>
      <c r="R205" s="50"/>
      <c r="S205" s="49"/>
      <c r="T205" s="49"/>
      <c r="U205" s="49"/>
      <c r="V205" s="49"/>
      <c r="W205" s="49"/>
      <c r="X205" s="49"/>
      <c r="Y205" s="50"/>
      <c r="Z205" s="49"/>
      <c r="AA205" s="49"/>
      <c r="AB205" s="49"/>
      <c r="AC205" s="49"/>
      <c r="AD205" s="50"/>
      <c r="AE205" s="51"/>
      <c r="AF205" s="52"/>
      <c r="AG205" s="52"/>
      <c r="AH205" s="51"/>
      <c r="AI205" s="52"/>
      <c r="AJ205" s="53"/>
    </row>
    <row r="206" spans="1:36">
      <c r="A206" s="6" t="s">
        <v>53</v>
      </c>
      <c r="B206" s="84" t="s">
        <v>101</v>
      </c>
      <c r="C206" s="370" t="s">
        <v>104</v>
      </c>
      <c r="D206" s="370" t="s">
        <v>55</v>
      </c>
      <c r="E206" s="32" t="s">
        <v>49</v>
      </c>
      <c r="F206" s="9" t="s">
        <v>50</v>
      </c>
      <c r="G206" s="9">
        <v>5</v>
      </c>
      <c r="H206" s="9" t="s">
        <v>28</v>
      </c>
      <c r="I206" s="32">
        <v>1499</v>
      </c>
      <c r="J206" s="33">
        <v>100</v>
      </c>
      <c r="K206" s="271">
        <v>264649.3125</v>
      </c>
      <c r="L206" s="289">
        <v>35125</v>
      </c>
      <c r="M206" s="304" t="s">
        <v>895</v>
      </c>
      <c r="N206" s="85" t="s">
        <v>372</v>
      </c>
      <c r="O206" s="371" t="s">
        <v>399</v>
      </c>
      <c r="P206" s="34"/>
      <c r="Q206" s="35"/>
      <c r="R206" s="35"/>
      <c r="S206" s="36"/>
      <c r="T206" s="36"/>
      <c r="U206" s="36"/>
      <c r="V206" s="36"/>
      <c r="W206" s="36"/>
      <c r="X206" s="36"/>
      <c r="Y206" s="22">
        <v>6</v>
      </c>
      <c r="Z206" s="36"/>
      <c r="AA206" s="36"/>
      <c r="AB206" s="36"/>
      <c r="AC206" s="36"/>
      <c r="AD206" s="35"/>
      <c r="AE206" s="37"/>
      <c r="AF206" s="38"/>
      <c r="AG206" s="38"/>
      <c r="AH206" s="37"/>
      <c r="AI206" s="38"/>
      <c r="AJ206" s="39"/>
    </row>
    <row r="207" spans="1:36">
      <c r="A207" s="6" t="s">
        <v>53</v>
      </c>
      <c r="B207" s="372" t="s">
        <v>81</v>
      </c>
      <c r="C207" s="370" t="s">
        <v>79</v>
      </c>
      <c r="D207" s="370" t="s">
        <v>55</v>
      </c>
      <c r="E207" s="9" t="s">
        <v>42</v>
      </c>
      <c r="F207" s="9" t="s">
        <v>56</v>
      </c>
      <c r="G207" s="9">
        <v>5</v>
      </c>
      <c r="H207" s="9" t="s">
        <v>28</v>
      </c>
      <c r="I207" s="9">
        <v>1998</v>
      </c>
      <c r="J207" s="86">
        <v>131</v>
      </c>
      <c r="K207" s="271">
        <v>309385.40625</v>
      </c>
      <c r="L207" s="289">
        <v>41062.5</v>
      </c>
      <c r="M207" s="304" t="s">
        <v>895</v>
      </c>
      <c r="N207" s="11" t="s">
        <v>132</v>
      </c>
      <c r="O207" s="371" t="s">
        <v>488</v>
      </c>
      <c r="P207" s="125"/>
      <c r="Q207" s="126"/>
      <c r="R207" s="126"/>
      <c r="S207" s="161"/>
      <c r="T207" s="161"/>
      <c r="U207" s="161"/>
      <c r="V207" s="161"/>
      <c r="W207" s="161"/>
      <c r="X207" s="161"/>
      <c r="Y207" s="22">
        <v>6</v>
      </c>
      <c r="Z207" s="36"/>
      <c r="AA207" s="36"/>
      <c r="AB207" s="36"/>
      <c r="AC207" s="36"/>
      <c r="AD207" s="35"/>
      <c r="AE207" s="37"/>
      <c r="AF207" s="38"/>
      <c r="AG207" s="38"/>
      <c r="AH207" s="37"/>
      <c r="AI207" s="38"/>
      <c r="AJ207" s="39"/>
    </row>
    <row r="208" spans="1:36">
      <c r="A208" s="6" t="s">
        <v>53</v>
      </c>
      <c r="B208" s="372" t="s">
        <v>208</v>
      </c>
      <c r="C208" s="370" t="s">
        <v>207</v>
      </c>
      <c r="D208" s="370" t="s">
        <v>55</v>
      </c>
      <c r="E208" s="9" t="s">
        <v>42</v>
      </c>
      <c r="F208" s="9" t="s">
        <v>56</v>
      </c>
      <c r="G208" s="9">
        <v>5</v>
      </c>
      <c r="H208" s="9" t="s">
        <v>28</v>
      </c>
      <c r="I208" s="9">
        <v>1998</v>
      </c>
      <c r="J208" s="86">
        <v>131</v>
      </c>
      <c r="K208" s="271">
        <v>325867.125</v>
      </c>
      <c r="L208" s="289">
        <v>43250</v>
      </c>
      <c r="M208" s="304" t="s">
        <v>895</v>
      </c>
      <c r="N208" s="11" t="s">
        <v>158</v>
      </c>
      <c r="O208" s="371" t="s">
        <v>489</v>
      </c>
      <c r="P208" s="125"/>
      <c r="Q208" s="126"/>
      <c r="R208" s="126"/>
      <c r="S208" s="161"/>
      <c r="T208" s="161"/>
      <c r="U208" s="161"/>
      <c r="V208" s="161"/>
      <c r="W208" s="161"/>
      <c r="X208" s="161"/>
      <c r="Y208" s="22">
        <v>6</v>
      </c>
      <c r="Z208" s="36"/>
      <c r="AA208" s="36"/>
      <c r="AB208" s="36"/>
      <c r="AC208" s="36"/>
      <c r="AD208" s="35"/>
      <c r="AE208" s="37"/>
      <c r="AF208" s="38"/>
      <c r="AG208" s="38"/>
      <c r="AH208" s="37"/>
      <c r="AI208" s="38"/>
      <c r="AJ208" s="39"/>
    </row>
    <row r="209" spans="1:36">
      <c r="A209" s="6" t="s">
        <v>40</v>
      </c>
      <c r="B209" s="372" t="s">
        <v>365</v>
      </c>
      <c r="C209" s="370" t="s">
        <v>366</v>
      </c>
      <c r="D209" s="370" t="s">
        <v>55</v>
      </c>
      <c r="E209" s="9" t="s">
        <v>42</v>
      </c>
      <c r="F209" s="9" t="s">
        <v>50</v>
      </c>
      <c r="G209" s="9">
        <v>5</v>
      </c>
      <c r="H209" s="9" t="s">
        <v>28</v>
      </c>
      <c r="I209" s="9">
        <v>1499</v>
      </c>
      <c r="J209" s="86">
        <v>92</v>
      </c>
      <c r="K209" s="271">
        <v>366835.96875</v>
      </c>
      <c r="L209" s="289">
        <v>48687.5</v>
      </c>
      <c r="M209" s="304" t="s">
        <v>895</v>
      </c>
      <c r="N209" s="11" t="s">
        <v>312</v>
      </c>
      <c r="O209" s="371" t="s">
        <v>367</v>
      </c>
      <c r="P209" s="125"/>
      <c r="Q209" s="126"/>
      <c r="R209" s="126"/>
      <c r="S209" s="161"/>
      <c r="T209" s="161"/>
      <c r="U209" s="161"/>
      <c r="V209" s="161"/>
      <c r="W209" s="161"/>
      <c r="X209" s="161"/>
      <c r="Y209" s="22">
        <v>6</v>
      </c>
      <c r="Z209" s="36"/>
      <c r="AA209" s="36"/>
      <c r="AB209" s="36"/>
      <c r="AC209" s="36"/>
      <c r="AD209" s="35"/>
      <c r="AE209" s="37"/>
      <c r="AF209" s="38"/>
      <c r="AG209" s="38"/>
      <c r="AH209" s="37"/>
      <c r="AI209" s="38"/>
      <c r="AJ209" s="39"/>
    </row>
    <row r="210" spans="1:36">
      <c r="A210" s="6" t="s">
        <v>53</v>
      </c>
      <c r="B210" s="372" t="s">
        <v>209</v>
      </c>
      <c r="C210" s="370" t="s">
        <v>210</v>
      </c>
      <c r="D210" s="370" t="s">
        <v>55</v>
      </c>
      <c r="E210" s="9" t="s">
        <v>42</v>
      </c>
      <c r="F210" s="9" t="s">
        <v>43</v>
      </c>
      <c r="G210" s="9">
        <v>5</v>
      </c>
      <c r="H210" s="9" t="s">
        <v>28</v>
      </c>
      <c r="I210" s="9">
        <v>1998</v>
      </c>
      <c r="J210" s="86">
        <v>225</v>
      </c>
      <c r="K210" s="271">
        <v>448773.65625</v>
      </c>
      <c r="L210" s="289">
        <v>59562.5</v>
      </c>
      <c r="M210" s="304" t="s">
        <v>895</v>
      </c>
      <c r="N210" s="11" t="s">
        <v>392</v>
      </c>
      <c r="O210" s="371" t="s">
        <v>213</v>
      </c>
      <c r="P210" s="125"/>
      <c r="Q210" s="126"/>
      <c r="R210" s="126"/>
      <c r="S210" s="161"/>
      <c r="T210" s="161"/>
      <c r="U210" s="161"/>
      <c r="V210" s="161"/>
      <c r="W210" s="161"/>
      <c r="X210" s="161"/>
      <c r="Y210" s="22">
        <v>6</v>
      </c>
      <c r="Z210" s="36"/>
      <c r="AA210" s="36"/>
      <c r="AB210" s="36"/>
      <c r="AC210" s="36"/>
      <c r="AD210" s="35"/>
      <c r="AE210" s="37"/>
      <c r="AF210" s="38"/>
      <c r="AG210" s="38"/>
      <c r="AH210" s="37"/>
      <c r="AI210" s="38"/>
      <c r="AJ210" s="39"/>
    </row>
    <row r="211" spans="1:36">
      <c r="A211" s="6" t="s">
        <v>53</v>
      </c>
      <c r="B211" s="372" t="s">
        <v>164</v>
      </c>
      <c r="C211" s="370" t="s">
        <v>165</v>
      </c>
      <c r="D211" s="370" t="s">
        <v>55</v>
      </c>
      <c r="E211" s="9" t="s">
        <v>49</v>
      </c>
      <c r="F211" s="9" t="s">
        <v>50</v>
      </c>
      <c r="G211" s="9">
        <v>5</v>
      </c>
      <c r="H211" s="9" t="s">
        <v>46</v>
      </c>
      <c r="I211" s="9">
        <v>1496</v>
      </c>
      <c r="J211" s="86">
        <v>85</v>
      </c>
      <c r="K211" s="271">
        <v>278305.59375</v>
      </c>
      <c r="L211" s="289">
        <v>36937.5</v>
      </c>
      <c r="M211" s="304" t="s">
        <v>895</v>
      </c>
      <c r="N211" s="11" t="s">
        <v>84</v>
      </c>
      <c r="O211" s="371" t="s">
        <v>197</v>
      </c>
      <c r="P211" s="125"/>
      <c r="Q211" s="126"/>
      <c r="R211" s="126"/>
      <c r="S211" s="161"/>
      <c r="T211" s="161"/>
      <c r="U211" s="161"/>
      <c r="V211" s="161"/>
      <c r="W211" s="161"/>
      <c r="X211" s="161"/>
      <c r="Y211" s="22">
        <v>6</v>
      </c>
      <c r="Z211" s="36"/>
      <c r="AA211" s="36"/>
      <c r="AB211" s="36"/>
      <c r="AC211" s="36"/>
      <c r="AD211" s="35"/>
      <c r="AE211" s="37"/>
      <c r="AF211" s="38"/>
      <c r="AG211" s="38"/>
      <c r="AH211" s="37"/>
      <c r="AI211" s="38"/>
      <c r="AJ211" s="39"/>
    </row>
    <row r="212" spans="1:36">
      <c r="A212" s="6" t="s">
        <v>53</v>
      </c>
      <c r="B212" s="372" t="s">
        <v>102</v>
      </c>
      <c r="C212" s="370" t="s">
        <v>105</v>
      </c>
      <c r="D212" s="370" t="s">
        <v>55</v>
      </c>
      <c r="E212" s="9" t="s">
        <v>49</v>
      </c>
      <c r="F212" s="9" t="s">
        <v>50</v>
      </c>
      <c r="G212" s="9">
        <v>5</v>
      </c>
      <c r="H212" s="9" t="s">
        <v>46</v>
      </c>
      <c r="I212" s="9">
        <v>1995</v>
      </c>
      <c r="J212" s="86">
        <v>110</v>
      </c>
      <c r="K212" s="271">
        <v>290078.25</v>
      </c>
      <c r="L212" s="289">
        <v>38500</v>
      </c>
      <c r="M212" s="304" t="s">
        <v>895</v>
      </c>
      <c r="N212" s="11" t="s">
        <v>97</v>
      </c>
      <c r="O212" s="371" t="s">
        <v>196</v>
      </c>
      <c r="P212" s="125"/>
      <c r="Q212" s="126"/>
      <c r="R212" s="126"/>
      <c r="S212" s="161"/>
      <c r="T212" s="161"/>
      <c r="U212" s="161"/>
      <c r="V212" s="161"/>
      <c r="W212" s="161"/>
      <c r="X212" s="161"/>
      <c r="Y212" s="22">
        <v>6</v>
      </c>
      <c r="Z212" s="36"/>
      <c r="AA212" s="36"/>
      <c r="AB212" s="36"/>
      <c r="AC212" s="36"/>
      <c r="AD212" s="35"/>
      <c r="AE212" s="37"/>
      <c r="AF212" s="38"/>
      <c r="AG212" s="38"/>
      <c r="AH212" s="37"/>
      <c r="AI212" s="38"/>
      <c r="AJ212" s="39"/>
    </row>
    <row r="213" spans="1:36">
      <c r="A213" s="6" t="s">
        <v>53</v>
      </c>
      <c r="B213" s="372" t="s">
        <v>103</v>
      </c>
      <c r="C213" s="370" t="s">
        <v>105</v>
      </c>
      <c r="D213" s="370" t="s">
        <v>55</v>
      </c>
      <c r="E213" s="9" t="s">
        <v>42</v>
      </c>
      <c r="F213" s="9" t="s">
        <v>43</v>
      </c>
      <c r="G213" s="9">
        <v>5</v>
      </c>
      <c r="H213" s="9" t="s">
        <v>46</v>
      </c>
      <c r="I213" s="9">
        <v>1995</v>
      </c>
      <c r="J213" s="86">
        <v>110</v>
      </c>
      <c r="K213" s="271">
        <v>323512.59375</v>
      </c>
      <c r="L213" s="289">
        <v>42937.5</v>
      </c>
      <c r="M213" s="304" t="s">
        <v>895</v>
      </c>
      <c r="N213" s="11" t="s">
        <v>92</v>
      </c>
      <c r="O213" s="371" t="s">
        <v>195</v>
      </c>
      <c r="P213" s="125"/>
      <c r="Q213" s="126"/>
      <c r="R213" s="126"/>
      <c r="S213" s="161"/>
      <c r="T213" s="161"/>
      <c r="U213" s="161"/>
      <c r="V213" s="161"/>
      <c r="W213" s="161"/>
      <c r="X213" s="161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53</v>
      </c>
      <c r="B214" s="372" t="s">
        <v>166</v>
      </c>
      <c r="C214" s="370" t="s">
        <v>167</v>
      </c>
      <c r="D214" s="370" t="s">
        <v>55</v>
      </c>
      <c r="E214" s="9" t="s">
        <v>42</v>
      </c>
      <c r="F214" s="9" t="s">
        <v>43</v>
      </c>
      <c r="G214" s="9">
        <v>5</v>
      </c>
      <c r="H214" s="9" t="s">
        <v>46</v>
      </c>
      <c r="I214" s="9">
        <v>1995</v>
      </c>
      <c r="J214" s="86">
        <v>140</v>
      </c>
      <c r="K214" s="271">
        <v>331047.09375</v>
      </c>
      <c r="L214" s="289">
        <v>43937.5</v>
      </c>
      <c r="M214" s="304" t="s">
        <v>895</v>
      </c>
      <c r="N214" s="11" t="s">
        <v>548</v>
      </c>
      <c r="O214" s="371" t="s">
        <v>168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53</v>
      </c>
      <c r="B215" s="372" t="s">
        <v>82</v>
      </c>
      <c r="C215" s="370" t="s">
        <v>80</v>
      </c>
      <c r="D215" s="370" t="s">
        <v>55</v>
      </c>
      <c r="E215" s="9" t="s">
        <v>42</v>
      </c>
      <c r="F215" s="9" t="s">
        <v>43</v>
      </c>
      <c r="G215" s="9">
        <v>5</v>
      </c>
      <c r="H215" s="9" t="s">
        <v>46</v>
      </c>
      <c r="I215" s="9">
        <v>1995</v>
      </c>
      <c r="J215" s="86">
        <v>140</v>
      </c>
      <c r="K215" s="271">
        <v>347999.71875</v>
      </c>
      <c r="L215" s="289">
        <v>46187.5</v>
      </c>
      <c r="M215" s="304" t="s">
        <v>895</v>
      </c>
      <c r="N215" s="11" t="s">
        <v>99</v>
      </c>
      <c r="O215" s="371" t="s">
        <v>100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53</v>
      </c>
      <c r="B216" s="372" t="s">
        <v>211</v>
      </c>
      <c r="C216" s="370" t="s">
        <v>710</v>
      </c>
      <c r="D216" s="370" t="s">
        <v>55</v>
      </c>
      <c r="E216" s="9" t="s">
        <v>42</v>
      </c>
      <c r="F216" s="9" t="s">
        <v>43</v>
      </c>
      <c r="G216" s="9">
        <v>5</v>
      </c>
      <c r="H216" s="9" t="s">
        <v>46</v>
      </c>
      <c r="I216" s="9">
        <v>1995</v>
      </c>
      <c r="J216" s="86">
        <v>170</v>
      </c>
      <c r="K216" s="271">
        <v>364952.34375</v>
      </c>
      <c r="L216" s="289">
        <v>48437.5</v>
      </c>
      <c r="M216" s="304" t="s">
        <v>895</v>
      </c>
      <c r="N216" s="11" t="s">
        <v>198</v>
      </c>
      <c r="O216" s="371" t="s">
        <v>212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 ht="15.75" thickBot="1">
      <c r="A217" s="118"/>
      <c r="B217" s="30"/>
      <c r="C217" s="31"/>
      <c r="D217" s="31"/>
      <c r="E217" s="32"/>
      <c r="F217" s="32"/>
      <c r="G217" s="32"/>
      <c r="H217" s="32"/>
      <c r="I217" s="32"/>
      <c r="J217" s="33"/>
      <c r="K217" s="274"/>
      <c r="L217" s="289"/>
      <c r="M217" s="314"/>
      <c r="N217" s="124"/>
      <c r="O217" s="43"/>
      <c r="P217" s="125"/>
      <c r="Q217" s="126"/>
      <c r="R217" s="126"/>
      <c r="S217" s="161"/>
      <c r="T217" s="161"/>
      <c r="U217" s="161"/>
      <c r="V217" s="161"/>
      <c r="W217" s="161"/>
      <c r="X217" s="161"/>
      <c r="Y217" s="35"/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 ht="14.25" customHeight="1">
      <c r="A218" s="385" t="s">
        <v>504</v>
      </c>
      <c r="B218" s="389"/>
      <c r="C218" s="389"/>
      <c r="D218" s="87"/>
      <c r="E218" s="46"/>
      <c r="F218" s="46"/>
      <c r="G218" s="46"/>
      <c r="H218" s="46"/>
      <c r="I218" s="46"/>
      <c r="J218" s="81"/>
      <c r="K218" s="257"/>
      <c r="L218" s="289"/>
      <c r="M218" s="308"/>
      <c r="N218" s="88"/>
      <c r="O218" s="48"/>
      <c r="P218" s="162"/>
      <c r="Q218" s="162"/>
      <c r="R218" s="162"/>
      <c r="S218" s="163"/>
      <c r="T218" s="163"/>
      <c r="U218" s="163"/>
      <c r="V218" s="163"/>
      <c r="W218" s="163"/>
      <c r="X218" s="163"/>
      <c r="Y218" s="50"/>
      <c r="Z218" s="54"/>
      <c r="AA218" s="54"/>
      <c r="AB218" s="54"/>
      <c r="AC218" s="54"/>
      <c r="AD218" s="55"/>
      <c r="AE218" s="56"/>
      <c r="AF218" s="57"/>
      <c r="AG218" s="57"/>
      <c r="AH218" s="56"/>
      <c r="AI218" s="57"/>
      <c r="AJ218" s="58"/>
    </row>
    <row r="219" spans="1:36">
      <c r="A219" s="6" t="s">
        <v>53</v>
      </c>
      <c r="B219" s="373" t="s">
        <v>505</v>
      </c>
      <c r="C219" s="8" t="s">
        <v>125</v>
      </c>
      <c r="D219" s="374" t="s">
        <v>55</v>
      </c>
      <c r="E219" s="72" t="s">
        <v>42</v>
      </c>
      <c r="F219" s="9" t="s">
        <v>43</v>
      </c>
      <c r="G219" s="72">
        <v>5</v>
      </c>
      <c r="H219" s="72" t="s">
        <v>28</v>
      </c>
      <c r="I219" s="72">
        <v>1998</v>
      </c>
      <c r="J219" s="239">
        <v>135</v>
      </c>
      <c r="K219" s="271">
        <v>417693.84375</v>
      </c>
      <c r="L219" s="289">
        <v>55437.5</v>
      </c>
      <c r="M219" s="304" t="s">
        <v>895</v>
      </c>
      <c r="N219" s="200" t="s">
        <v>370</v>
      </c>
      <c r="O219" s="371" t="s">
        <v>128</v>
      </c>
      <c r="P219" s="122"/>
      <c r="Q219" s="122"/>
      <c r="R219" s="122"/>
      <c r="S219" s="375"/>
      <c r="T219" s="375"/>
      <c r="U219" s="375"/>
      <c r="V219" s="375"/>
      <c r="W219" s="375"/>
      <c r="X219" s="375"/>
      <c r="Y219" s="22">
        <v>6</v>
      </c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>
      <c r="A220" s="6" t="s">
        <v>53</v>
      </c>
      <c r="B220" s="373" t="s">
        <v>506</v>
      </c>
      <c r="C220" s="8" t="s">
        <v>125</v>
      </c>
      <c r="D220" s="374" t="s">
        <v>55</v>
      </c>
      <c r="E220" s="72" t="s">
        <v>42</v>
      </c>
      <c r="F220" s="9" t="s">
        <v>43</v>
      </c>
      <c r="G220" s="72">
        <v>5</v>
      </c>
      <c r="H220" s="72" t="s">
        <v>28</v>
      </c>
      <c r="I220" s="72">
        <v>1998</v>
      </c>
      <c r="J220" s="239">
        <v>135</v>
      </c>
      <c r="K220" s="271">
        <v>417693.84375</v>
      </c>
      <c r="L220" s="289">
        <v>55437.5</v>
      </c>
      <c r="M220" s="304" t="s">
        <v>895</v>
      </c>
      <c r="N220" s="200" t="s">
        <v>370</v>
      </c>
      <c r="O220" s="371" t="s">
        <v>128</v>
      </c>
      <c r="P220" s="122"/>
      <c r="Q220" s="122"/>
      <c r="R220" s="122"/>
      <c r="S220" s="375"/>
      <c r="T220" s="375"/>
      <c r="U220" s="375"/>
      <c r="V220" s="375"/>
      <c r="W220" s="375"/>
      <c r="X220" s="375"/>
      <c r="Y220" s="22">
        <v>6</v>
      </c>
      <c r="Z220" s="36"/>
      <c r="AA220" s="36"/>
      <c r="AB220" s="36"/>
      <c r="AC220" s="36"/>
      <c r="AD220" s="35"/>
      <c r="AE220" s="37"/>
      <c r="AF220" s="38"/>
      <c r="AG220" s="38"/>
      <c r="AH220" s="37"/>
      <c r="AI220" s="38"/>
      <c r="AJ220" s="39"/>
    </row>
    <row r="221" spans="1:36">
      <c r="A221" s="6" t="s">
        <v>53</v>
      </c>
      <c r="B221" s="373" t="s">
        <v>508</v>
      </c>
      <c r="C221" s="8" t="s">
        <v>126</v>
      </c>
      <c r="D221" s="374" t="s">
        <v>55</v>
      </c>
      <c r="E221" s="72" t="s">
        <v>42</v>
      </c>
      <c r="F221" s="9" t="s">
        <v>43</v>
      </c>
      <c r="G221" s="72">
        <v>5</v>
      </c>
      <c r="H221" s="72" t="s">
        <v>28</v>
      </c>
      <c r="I221" s="72">
        <v>1998</v>
      </c>
      <c r="J221" s="239">
        <v>185</v>
      </c>
      <c r="K221" s="271">
        <v>472318.96875</v>
      </c>
      <c r="L221" s="289">
        <v>62687.5</v>
      </c>
      <c r="M221" s="304" t="s">
        <v>895</v>
      </c>
      <c r="N221" s="200" t="s">
        <v>148</v>
      </c>
      <c r="O221" s="371" t="s">
        <v>129</v>
      </c>
      <c r="P221" s="122"/>
      <c r="Q221" s="122"/>
      <c r="R221" s="122"/>
      <c r="S221" s="375"/>
      <c r="T221" s="375"/>
      <c r="U221" s="375"/>
      <c r="V221" s="375"/>
      <c r="W221" s="375"/>
      <c r="X221" s="375"/>
      <c r="Y221" s="22">
        <v>6</v>
      </c>
      <c r="Z221" s="36"/>
      <c r="AA221" s="36"/>
      <c r="AB221" s="36"/>
      <c r="AC221" s="36"/>
      <c r="AD221" s="35"/>
      <c r="AE221" s="37"/>
      <c r="AF221" s="38"/>
      <c r="AG221" s="38"/>
      <c r="AH221" s="37"/>
      <c r="AI221" s="38"/>
      <c r="AJ221" s="39"/>
    </row>
    <row r="222" spans="1:36">
      <c r="A222" s="6" t="s">
        <v>53</v>
      </c>
      <c r="B222" s="373" t="s">
        <v>509</v>
      </c>
      <c r="C222" s="8" t="s">
        <v>126</v>
      </c>
      <c r="D222" s="374" t="s">
        <v>55</v>
      </c>
      <c r="E222" s="72" t="s">
        <v>42</v>
      </c>
      <c r="F222" s="9" t="s">
        <v>43</v>
      </c>
      <c r="G222" s="72">
        <v>5</v>
      </c>
      <c r="H222" s="72" t="s">
        <v>28</v>
      </c>
      <c r="I222" s="72">
        <v>1998</v>
      </c>
      <c r="J222" s="239">
        <v>185</v>
      </c>
      <c r="K222" s="271">
        <v>472318.96875</v>
      </c>
      <c r="L222" s="289">
        <v>62687.5</v>
      </c>
      <c r="M222" s="304" t="s">
        <v>895</v>
      </c>
      <c r="N222" s="200" t="s">
        <v>148</v>
      </c>
      <c r="O222" s="371" t="s">
        <v>129</v>
      </c>
      <c r="P222" s="122"/>
      <c r="Q222" s="122"/>
      <c r="R222" s="122"/>
      <c r="S222" s="375"/>
      <c r="T222" s="375"/>
      <c r="U222" s="375"/>
      <c r="V222" s="375"/>
      <c r="W222" s="375"/>
      <c r="X222" s="375"/>
      <c r="Y222" s="22">
        <v>6</v>
      </c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 ht="14.25" customHeight="1">
      <c r="A223" s="6" t="s">
        <v>53</v>
      </c>
      <c r="B223" s="89" t="s">
        <v>510</v>
      </c>
      <c r="C223" s="8" t="s">
        <v>270</v>
      </c>
      <c r="D223" s="370" t="s">
        <v>55</v>
      </c>
      <c r="E223" s="9" t="s">
        <v>42</v>
      </c>
      <c r="F223" s="9" t="s">
        <v>43</v>
      </c>
      <c r="G223" s="9">
        <v>5</v>
      </c>
      <c r="H223" s="9" t="s">
        <v>28</v>
      </c>
      <c r="I223" s="9">
        <v>2998</v>
      </c>
      <c r="J223" s="86">
        <v>265</v>
      </c>
      <c r="K223" s="271">
        <v>591929.15625</v>
      </c>
      <c r="L223" s="289">
        <v>78562.5</v>
      </c>
      <c r="M223" s="304" t="s">
        <v>895</v>
      </c>
      <c r="N223" s="91" t="s">
        <v>609</v>
      </c>
      <c r="O223" s="371" t="s">
        <v>271</v>
      </c>
      <c r="P223" s="123"/>
      <c r="Q223" s="123"/>
      <c r="R223" s="123"/>
      <c r="S223" s="139"/>
      <c r="T223" s="139"/>
      <c r="U223" s="139"/>
      <c r="V223" s="139"/>
      <c r="W223" s="139"/>
      <c r="X223" s="139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 ht="14.25" customHeight="1">
      <c r="A224" s="6" t="s">
        <v>53</v>
      </c>
      <c r="B224" s="89" t="s">
        <v>511</v>
      </c>
      <c r="C224" s="8" t="s">
        <v>270</v>
      </c>
      <c r="D224" s="370" t="s">
        <v>55</v>
      </c>
      <c r="E224" s="9" t="s">
        <v>42</v>
      </c>
      <c r="F224" s="9" t="s">
        <v>43</v>
      </c>
      <c r="G224" s="9">
        <v>5</v>
      </c>
      <c r="H224" s="9" t="s">
        <v>28</v>
      </c>
      <c r="I224" s="9">
        <v>2998</v>
      </c>
      <c r="J224" s="86">
        <v>265</v>
      </c>
      <c r="K224" s="271">
        <v>591929.15625</v>
      </c>
      <c r="L224" s="289">
        <v>78562.5</v>
      </c>
      <c r="M224" s="304" t="s">
        <v>895</v>
      </c>
      <c r="N224" s="91" t="s">
        <v>609</v>
      </c>
      <c r="O224" s="371" t="s">
        <v>271</v>
      </c>
      <c r="P224" s="123"/>
      <c r="Q224" s="123"/>
      <c r="R224" s="123"/>
      <c r="S224" s="139"/>
      <c r="T224" s="139"/>
      <c r="U224" s="139"/>
      <c r="V224" s="139"/>
      <c r="W224" s="139"/>
      <c r="X224" s="139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 ht="14.25" customHeight="1">
      <c r="A225" s="6" t="s">
        <v>53</v>
      </c>
      <c r="B225" s="89" t="s">
        <v>512</v>
      </c>
      <c r="C225" s="8" t="s">
        <v>242</v>
      </c>
      <c r="D225" s="370" t="s">
        <v>55</v>
      </c>
      <c r="E225" s="9" t="s">
        <v>42</v>
      </c>
      <c r="F225" s="9" t="s">
        <v>43</v>
      </c>
      <c r="G225" s="9">
        <v>5</v>
      </c>
      <c r="H225" s="9" t="s">
        <v>28</v>
      </c>
      <c r="I225" s="9">
        <v>1998</v>
      </c>
      <c r="J225" s="86">
        <v>135</v>
      </c>
      <c r="K225" s="271">
        <v>491626.125</v>
      </c>
      <c r="L225" s="289">
        <v>65250</v>
      </c>
      <c r="M225" s="304" t="s">
        <v>895</v>
      </c>
      <c r="N225" s="91" t="s">
        <v>610</v>
      </c>
      <c r="O225" s="371" t="s">
        <v>243</v>
      </c>
      <c r="P225" s="123"/>
      <c r="Q225" s="123"/>
      <c r="R225" s="123"/>
      <c r="S225" s="139"/>
      <c r="T225" s="139"/>
      <c r="U225" s="139"/>
      <c r="V225" s="139"/>
      <c r="W225" s="139"/>
      <c r="X225" s="139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6" t="s">
        <v>53</v>
      </c>
      <c r="B226" s="89" t="s">
        <v>514</v>
      </c>
      <c r="C226" s="8" t="s">
        <v>127</v>
      </c>
      <c r="D226" s="370" t="s">
        <v>55</v>
      </c>
      <c r="E226" s="9" t="s">
        <v>42</v>
      </c>
      <c r="F226" s="9" t="s">
        <v>50</v>
      </c>
      <c r="G226" s="9">
        <v>5</v>
      </c>
      <c r="H226" s="9" t="s">
        <v>46</v>
      </c>
      <c r="I226" s="9">
        <v>1995</v>
      </c>
      <c r="J226" s="86">
        <v>110</v>
      </c>
      <c r="K226" s="271">
        <v>420048.375</v>
      </c>
      <c r="L226" s="289">
        <v>55750</v>
      </c>
      <c r="M226" s="304" t="s">
        <v>895</v>
      </c>
      <c r="N226" s="91" t="s">
        <v>132</v>
      </c>
      <c r="O226" s="371" t="s">
        <v>130</v>
      </c>
      <c r="P226" s="123"/>
      <c r="Q226" s="123"/>
      <c r="R226" s="123"/>
      <c r="S226" s="139"/>
      <c r="T226" s="139"/>
      <c r="U226" s="139"/>
      <c r="V226" s="139"/>
      <c r="W226" s="139"/>
      <c r="X226" s="139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6" t="s">
        <v>53</v>
      </c>
      <c r="B227" s="89" t="s">
        <v>515</v>
      </c>
      <c r="C227" s="8" t="s">
        <v>127</v>
      </c>
      <c r="D227" s="370" t="s">
        <v>55</v>
      </c>
      <c r="E227" s="9" t="s">
        <v>42</v>
      </c>
      <c r="F227" s="9" t="s">
        <v>50</v>
      </c>
      <c r="G227" s="9">
        <v>5</v>
      </c>
      <c r="H227" s="9" t="s">
        <v>46</v>
      </c>
      <c r="I227" s="9">
        <v>1995</v>
      </c>
      <c r="J227" s="86">
        <v>110</v>
      </c>
      <c r="K227" s="271">
        <v>420048.375</v>
      </c>
      <c r="L227" s="289">
        <v>55750</v>
      </c>
      <c r="M227" s="304" t="s">
        <v>895</v>
      </c>
      <c r="N227" s="91" t="s">
        <v>132</v>
      </c>
      <c r="O227" s="371" t="s">
        <v>130</v>
      </c>
      <c r="P227" s="123"/>
      <c r="Q227" s="123"/>
      <c r="R227" s="123"/>
      <c r="S227" s="139"/>
      <c r="T227" s="139"/>
      <c r="U227" s="139"/>
      <c r="V227" s="139"/>
      <c r="W227" s="139"/>
      <c r="X227" s="139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6" t="s">
        <v>53</v>
      </c>
      <c r="B228" s="89" t="s">
        <v>516</v>
      </c>
      <c r="C228" s="8" t="s">
        <v>107</v>
      </c>
      <c r="D228" s="370" t="s">
        <v>55</v>
      </c>
      <c r="E228" s="9" t="s">
        <v>42</v>
      </c>
      <c r="F228" s="9" t="s">
        <v>43</v>
      </c>
      <c r="G228" s="9">
        <v>5</v>
      </c>
      <c r="H228" s="9" t="s">
        <v>46</v>
      </c>
      <c r="I228" s="9">
        <v>1995</v>
      </c>
      <c r="J228" s="86">
        <v>140</v>
      </c>
      <c r="K228" s="271">
        <v>437942.8125</v>
      </c>
      <c r="L228" s="289">
        <v>58125</v>
      </c>
      <c r="M228" s="304" t="s">
        <v>895</v>
      </c>
      <c r="N228" s="91" t="s">
        <v>200</v>
      </c>
      <c r="O228" s="371" t="s">
        <v>109</v>
      </c>
      <c r="P228" s="123"/>
      <c r="Q228" s="123"/>
      <c r="R228" s="123"/>
      <c r="S228" s="139"/>
      <c r="T228" s="139"/>
      <c r="U228" s="139"/>
      <c r="V228" s="139"/>
      <c r="W228" s="139"/>
      <c r="X228" s="139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6" t="s">
        <v>53</v>
      </c>
      <c r="B229" s="89" t="s">
        <v>517</v>
      </c>
      <c r="C229" s="8" t="s">
        <v>107</v>
      </c>
      <c r="D229" s="370" t="s">
        <v>55</v>
      </c>
      <c r="E229" s="9" t="s">
        <v>42</v>
      </c>
      <c r="F229" s="9" t="s">
        <v>43</v>
      </c>
      <c r="G229" s="9">
        <v>5</v>
      </c>
      <c r="H229" s="9" t="s">
        <v>46</v>
      </c>
      <c r="I229" s="9">
        <v>1995</v>
      </c>
      <c r="J229" s="86">
        <v>140</v>
      </c>
      <c r="K229" s="271">
        <v>437942.8125</v>
      </c>
      <c r="L229" s="289">
        <v>58125</v>
      </c>
      <c r="M229" s="304" t="s">
        <v>895</v>
      </c>
      <c r="N229" s="91" t="s">
        <v>200</v>
      </c>
      <c r="O229" s="371" t="s">
        <v>109</v>
      </c>
      <c r="P229" s="123"/>
      <c r="Q229" s="123"/>
      <c r="R229" s="123"/>
      <c r="S229" s="139"/>
      <c r="T229" s="139"/>
      <c r="U229" s="139"/>
      <c r="V229" s="139"/>
      <c r="W229" s="139"/>
      <c r="X229" s="139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>
      <c r="A230" s="6" t="s">
        <v>53</v>
      </c>
      <c r="B230" s="89" t="s">
        <v>518</v>
      </c>
      <c r="C230" s="8" t="s">
        <v>108</v>
      </c>
      <c r="D230" s="370" t="s">
        <v>55</v>
      </c>
      <c r="E230" s="9" t="s">
        <v>42</v>
      </c>
      <c r="F230" s="9" t="s">
        <v>43</v>
      </c>
      <c r="G230" s="9">
        <v>5</v>
      </c>
      <c r="H230" s="9" t="s">
        <v>46</v>
      </c>
      <c r="I230" s="9">
        <v>2993</v>
      </c>
      <c r="J230" s="86">
        <v>210</v>
      </c>
      <c r="K230" s="271">
        <v>493509.75</v>
      </c>
      <c r="L230" s="289">
        <v>65500</v>
      </c>
      <c r="M230" s="304" t="s">
        <v>895</v>
      </c>
      <c r="N230" s="91" t="s">
        <v>412</v>
      </c>
      <c r="O230" s="371" t="s">
        <v>110</v>
      </c>
      <c r="P230" s="123"/>
      <c r="Q230" s="123"/>
      <c r="R230" s="123"/>
      <c r="S230" s="139"/>
      <c r="T230" s="139"/>
      <c r="U230" s="139"/>
      <c r="V230" s="139"/>
      <c r="W230" s="139"/>
      <c r="X230" s="139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89" t="s">
        <v>519</v>
      </c>
      <c r="C231" s="8" t="s">
        <v>108</v>
      </c>
      <c r="D231" s="370" t="s">
        <v>55</v>
      </c>
      <c r="E231" s="9" t="s">
        <v>42</v>
      </c>
      <c r="F231" s="9" t="s">
        <v>43</v>
      </c>
      <c r="G231" s="9">
        <v>5</v>
      </c>
      <c r="H231" s="9" t="s">
        <v>46</v>
      </c>
      <c r="I231" s="9">
        <v>2993</v>
      </c>
      <c r="J231" s="86">
        <v>210</v>
      </c>
      <c r="K231" s="271">
        <v>493509.75</v>
      </c>
      <c r="L231" s="289">
        <v>65500</v>
      </c>
      <c r="M231" s="304" t="s">
        <v>895</v>
      </c>
      <c r="N231" s="91" t="s">
        <v>412</v>
      </c>
      <c r="O231" s="371" t="s">
        <v>110</v>
      </c>
      <c r="P231" s="123"/>
      <c r="Q231" s="123"/>
      <c r="R231" s="123"/>
      <c r="S231" s="139"/>
      <c r="T231" s="139"/>
      <c r="U231" s="139"/>
      <c r="V231" s="139"/>
      <c r="W231" s="139"/>
      <c r="X231" s="139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84" t="s">
        <v>520</v>
      </c>
      <c r="C232" s="8" t="s">
        <v>146</v>
      </c>
      <c r="D232" s="8" t="s">
        <v>55</v>
      </c>
      <c r="E232" s="72" t="s">
        <v>42</v>
      </c>
      <c r="F232" s="9" t="s">
        <v>43</v>
      </c>
      <c r="G232" s="72">
        <v>5</v>
      </c>
      <c r="H232" s="72" t="s">
        <v>46</v>
      </c>
      <c r="I232" s="72">
        <v>2993</v>
      </c>
      <c r="J232" s="239">
        <v>250</v>
      </c>
      <c r="K232" s="271">
        <v>597109.125</v>
      </c>
      <c r="L232" s="289">
        <v>79250</v>
      </c>
      <c r="M232" s="304" t="s">
        <v>895</v>
      </c>
      <c r="N232" s="376" t="s">
        <v>377</v>
      </c>
      <c r="O232" s="371" t="s">
        <v>147</v>
      </c>
      <c r="P232" s="377"/>
      <c r="Q232" s="122"/>
      <c r="R232" s="122"/>
      <c r="S232" s="375"/>
      <c r="T232" s="375"/>
      <c r="U232" s="375"/>
      <c r="V232" s="375"/>
      <c r="W232" s="375"/>
      <c r="X232" s="375"/>
      <c r="Y232" s="22">
        <v>6</v>
      </c>
      <c r="Z232" s="134"/>
      <c r="AA232" s="134"/>
      <c r="AB232" s="134"/>
      <c r="AC232" s="134"/>
      <c r="AD232" s="133"/>
      <c r="AE232" s="135"/>
      <c r="AF232" s="136"/>
      <c r="AG232" s="136"/>
      <c r="AH232" s="135"/>
      <c r="AI232" s="136"/>
      <c r="AJ232" s="378"/>
    </row>
    <row r="233" spans="1:36">
      <c r="A233" s="6" t="s">
        <v>53</v>
      </c>
      <c r="B233" s="84" t="s">
        <v>521</v>
      </c>
      <c r="C233" s="8" t="s">
        <v>146</v>
      </c>
      <c r="D233" s="8" t="s">
        <v>55</v>
      </c>
      <c r="E233" s="72" t="s">
        <v>42</v>
      </c>
      <c r="F233" s="9" t="s">
        <v>43</v>
      </c>
      <c r="G233" s="72">
        <v>5</v>
      </c>
      <c r="H233" s="72" t="s">
        <v>46</v>
      </c>
      <c r="I233" s="72">
        <v>2993</v>
      </c>
      <c r="J233" s="239">
        <v>250</v>
      </c>
      <c r="K233" s="271">
        <v>597109.125</v>
      </c>
      <c r="L233" s="289">
        <v>79250</v>
      </c>
      <c r="M233" s="304" t="s">
        <v>895</v>
      </c>
      <c r="N233" s="376" t="s">
        <v>377</v>
      </c>
      <c r="O233" s="371" t="s">
        <v>147</v>
      </c>
      <c r="P233" s="377"/>
      <c r="Q233" s="122"/>
      <c r="R233" s="122"/>
      <c r="S233" s="375"/>
      <c r="T233" s="375"/>
      <c r="U233" s="375"/>
      <c r="V233" s="375"/>
      <c r="W233" s="375"/>
      <c r="X233" s="375"/>
      <c r="Y233" s="22">
        <v>6</v>
      </c>
      <c r="Z233" s="134"/>
      <c r="AA233" s="134"/>
      <c r="AB233" s="134"/>
      <c r="AC233" s="134"/>
      <c r="AD233" s="133"/>
      <c r="AE233" s="135"/>
      <c r="AF233" s="136"/>
      <c r="AG233" s="136"/>
      <c r="AH233" s="135"/>
      <c r="AI233" s="136"/>
      <c r="AJ233" s="378"/>
    </row>
    <row r="234" spans="1:36">
      <c r="A234" s="6" t="s">
        <v>53</v>
      </c>
      <c r="B234" s="84" t="s">
        <v>513</v>
      </c>
      <c r="C234" s="8" t="s">
        <v>467</v>
      </c>
      <c r="D234" s="8" t="s">
        <v>55</v>
      </c>
      <c r="E234" s="72" t="s">
        <v>42</v>
      </c>
      <c r="F234" s="9" t="s">
        <v>43</v>
      </c>
      <c r="G234" s="72">
        <v>5</v>
      </c>
      <c r="H234" s="72" t="s">
        <v>28</v>
      </c>
      <c r="I234" s="72">
        <v>2993</v>
      </c>
      <c r="J234" s="239">
        <v>353</v>
      </c>
      <c r="K234" s="271">
        <v>753450</v>
      </c>
      <c r="L234" s="289">
        <v>100000</v>
      </c>
      <c r="M234" s="304" t="s">
        <v>895</v>
      </c>
      <c r="N234" s="376" t="s">
        <v>605</v>
      </c>
      <c r="O234" s="371" t="s">
        <v>466</v>
      </c>
      <c r="P234" s="377"/>
      <c r="Q234" s="122"/>
      <c r="R234" s="122"/>
      <c r="S234" s="375"/>
      <c r="T234" s="375"/>
      <c r="U234" s="375"/>
      <c r="V234" s="375"/>
      <c r="W234" s="375"/>
      <c r="X234" s="375"/>
      <c r="Y234" s="22">
        <v>6</v>
      </c>
      <c r="Z234" s="134"/>
      <c r="AA234" s="134"/>
      <c r="AB234" s="134"/>
      <c r="AC234" s="134"/>
      <c r="AD234" s="133"/>
      <c r="AE234" s="135"/>
      <c r="AF234" s="136"/>
      <c r="AG234" s="136"/>
      <c r="AH234" s="135"/>
      <c r="AI234" s="136"/>
      <c r="AJ234" s="378"/>
    </row>
    <row r="235" spans="1:36" ht="15.75" thickBot="1">
      <c r="A235" s="118"/>
      <c r="B235" s="253"/>
      <c r="C235" s="119"/>
      <c r="D235" s="31"/>
      <c r="E235" s="32"/>
      <c r="F235" s="32"/>
      <c r="G235" s="32"/>
      <c r="H235" s="32"/>
      <c r="I235" s="32"/>
      <c r="J235" s="33"/>
      <c r="K235" s="274"/>
      <c r="L235" s="289"/>
      <c r="M235" s="310"/>
      <c r="N235" s="124"/>
      <c r="O235" s="43"/>
      <c r="P235" s="125"/>
      <c r="Q235" s="126"/>
      <c r="R235" s="126"/>
      <c r="S235" s="161"/>
      <c r="T235" s="161"/>
      <c r="U235" s="161"/>
      <c r="V235" s="161"/>
      <c r="W235" s="161"/>
      <c r="X235" s="161"/>
      <c r="Y235" s="35"/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390" t="s">
        <v>507</v>
      </c>
      <c r="B236" s="391"/>
      <c r="C236" s="391"/>
      <c r="D236" s="70"/>
      <c r="E236" s="127"/>
      <c r="F236" s="127"/>
      <c r="G236" s="127"/>
      <c r="H236" s="127"/>
      <c r="I236" s="127"/>
      <c r="J236" s="128"/>
      <c r="K236" s="277"/>
      <c r="L236" s="289"/>
      <c r="M236" s="308"/>
      <c r="N236" s="129"/>
      <c r="O236" s="130"/>
      <c r="P236" s="131"/>
      <c r="Q236" s="132"/>
      <c r="R236" s="132"/>
      <c r="S236" s="164"/>
      <c r="T236" s="164"/>
      <c r="U236" s="164"/>
      <c r="V236" s="164"/>
      <c r="W236" s="164"/>
      <c r="X236" s="164"/>
      <c r="Y236" s="55"/>
      <c r="Z236" s="54"/>
      <c r="AA236" s="54"/>
      <c r="AB236" s="54"/>
      <c r="AC236" s="54"/>
      <c r="AD236" s="55"/>
      <c r="AE236" s="56"/>
      <c r="AF236" s="57"/>
      <c r="AG236" s="57"/>
      <c r="AH236" s="56"/>
      <c r="AI236" s="57"/>
      <c r="AJ236" s="58"/>
    </row>
    <row r="237" spans="1:36">
      <c r="A237" s="6" t="s">
        <v>53</v>
      </c>
      <c r="B237" s="89" t="s">
        <v>522</v>
      </c>
      <c r="C237" s="8" t="s">
        <v>136</v>
      </c>
      <c r="D237" s="370" t="s">
        <v>55</v>
      </c>
      <c r="E237" s="9" t="s">
        <v>42</v>
      </c>
      <c r="F237" s="9" t="s">
        <v>43</v>
      </c>
      <c r="G237" s="9">
        <v>5</v>
      </c>
      <c r="H237" s="9" t="s">
        <v>28</v>
      </c>
      <c r="I237" s="9">
        <v>1998</v>
      </c>
      <c r="J237" s="86">
        <v>135</v>
      </c>
      <c r="K237" s="271">
        <v>446890.03125</v>
      </c>
      <c r="L237" s="289">
        <v>59312.5</v>
      </c>
      <c r="M237" s="304" t="s">
        <v>895</v>
      </c>
      <c r="N237" s="91" t="s">
        <v>392</v>
      </c>
      <c r="O237" s="371" t="s">
        <v>143</v>
      </c>
      <c r="P237" s="123"/>
      <c r="Q237" s="123"/>
      <c r="R237" s="123"/>
      <c r="S237" s="139"/>
      <c r="T237" s="139"/>
      <c r="U237" s="139"/>
      <c r="V237" s="139"/>
      <c r="W237" s="139"/>
      <c r="X237" s="139"/>
      <c r="Y237" s="22">
        <v>6</v>
      </c>
      <c r="Z237" s="23"/>
      <c r="AA237" s="23"/>
      <c r="AB237" s="23"/>
      <c r="AC237" s="23"/>
      <c r="AD237" s="22"/>
      <c r="AE237" s="24"/>
      <c r="AF237" s="25"/>
      <c r="AG237" s="25"/>
      <c r="AH237" s="24"/>
      <c r="AI237" s="25"/>
      <c r="AJ237" s="25"/>
    </row>
    <row r="238" spans="1:36">
      <c r="A238" s="6" t="s">
        <v>53</v>
      </c>
      <c r="B238" s="89" t="s">
        <v>523</v>
      </c>
      <c r="C238" s="8" t="s">
        <v>137</v>
      </c>
      <c r="D238" s="374" t="s">
        <v>55</v>
      </c>
      <c r="E238" s="9" t="s">
        <v>42</v>
      </c>
      <c r="F238" s="9" t="s">
        <v>43</v>
      </c>
      <c r="G238" s="9">
        <v>5</v>
      </c>
      <c r="H238" s="9" t="s">
        <v>28</v>
      </c>
      <c r="I238" s="9">
        <v>1998</v>
      </c>
      <c r="J238" s="86">
        <v>185</v>
      </c>
      <c r="K238" s="271">
        <v>501515.15625</v>
      </c>
      <c r="L238" s="289">
        <v>66562.5</v>
      </c>
      <c r="M238" s="304" t="s">
        <v>895</v>
      </c>
      <c r="N238" s="91" t="s">
        <v>403</v>
      </c>
      <c r="O238" s="371" t="s">
        <v>144</v>
      </c>
      <c r="P238" s="123"/>
      <c r="Q238" s="123"/>
      <c r="R238" s="123"/>
      <c r="S238" s="139"/>
      <c r="T238" s="139"/>
      <c r="U238" s="139"/>
      <c r="V238" s="139"/>
      <c r="W238" s="139"/>
      <c r="X238" s="139"/>
      <c r="Y238" s="22">
        <v>6</v>
      </c>
      <c r="Z238" s="23"/>
      <c r="AA238" s="23"/>
      <c r="AB238" s="23"/>
      <c r="AC238" s="23"/>
      <c r="AD238" s="22"/>
      <c r="AE238" s="24"/>
      <c r="AF238" s="25"/>
      <c r="AG238" s="25"/>
      <c r="AH238" s="24"/>
      <c r="AI238" s="25"/>
      <c r="AJ238" s="25"/>
    </row>
    <row r="239" spans="1:36">
      <c r="A239" s="6" t="s">
        <v>53</v>
      </c>
      <c r="B239" s="89" t="s">
        <v>524</v>
      </c>
      <c r="C239" s="8" t="s">
        <v>138</v>
      </c>
      <c r="D239" s="370" t="s">
        <v>55</v>
      </c>
      <c r="E239" s="9" t="s">
        <v>42</v>
      </c>
      <c r="F239" s="9" t="s">
        <v>43</v>
      </c>
      <c r="G239" s="9">
        <v>5</v>
      </c>
      <c r="H239" s="9" t="s">
        <v>28</v>
      </c>
      <c r="I239" s="9">
        <v>2998</v>
      </c>
      <c r="J239" s="86">
        <v>265</v>
      </c>
      <c r="K239" s="271">
        <v>605585.4375</v>
      </c>
      <c r="L239" s="289">
        <v>80375</v>
      </c>
      <c r="M239" s="304" t="s">
        <v>895</v>
      </c>
      <c r="N239" s="91" t="s">
        <v>607</v>
      </c>
      <c r="O239" s="371" t="s">
        <v>529</v>
      </c>
      <c r="P239" s="123"/>
      <c r="Q239" s="123"/>
      <c r="R239" s="123"/>
      <c r="S239" s="139"/>
      <c r="T239" s="139"/>
      <c r="U239" s="139"/>
      <c r="V239" s="139"/>
      <c r="W239" s="139"/>
      <c r="X239" s="139"/>
      <c r="Y239" s="22">
        <v>6</v>
      </c>
      <c r="Z239" s="23"/>
      <c r="AA239" s="23"/>
      <c r="AB239" s="23"/>
      <c r="AC239" s="23"/>
      <c r="AD239" s="22"/>
      <c r="AE239" s="24"/>
      <c r="AF239" s="25"/>
      <c r="AG239" s="25"/>
      <c r="AH239" s="24"/>
      <c r="AI239" s="25"/>
      <c r="AJ239" s="25"/>
    </row>
    <row r="240" spans="1:36">
      <c r="A240" s="6" t="s">
        <v>53</v>
      </c>
      <c r="B240" s="89" t="s">
        <v>525</v>
      </c>
      <c r="C240" s="8" t="s">
        <v>244</v>
      </c>
      <c r="D240" s="370" t="s">
        <v>55</v>
      </c>
      <c r="E240" s="9" t="s">
        <v>42</v>
      </c>
      <c r="F240" s="9" t="s">
        <v>43</v>
      </c>
      <c r="G240" s="9">
        <v>5</v>
      </c>
      <c r="H240" s="9" t="s">
        <v>28</v>
      </c>
      <c r="I240" s="9">
        <v>2993</v>
      </c>
      <c r="J240" s="86">
        <v>353</v>
      </c>
      <c r="K240" s="271">
        <v>766164.46875</v>
      </c>
      <c r="L240" s="289">
        <v>101687.5</v>
      </c>
      <c r="M240" s="304" t="s">
        <v>895</v>
      </c>
      <c r="N240" s="91" t="s">
        <v>608</v>
      </c>
      <c r="O240" s="371" t="s">
        <v>245</v>
      </c>
      <c r="P240" s="123"/>
      <c r="Q240" s="123"/>
      <c r="R240" s="123"/>
      <c r="S240" s="139"/>
      <c r="T240" s="139"/>
      <c r="U240" s="139"/>
      <c r="V240" s="139"/>
      <c r="W240" s="139"/>
      <c r="X240" s="139"/>
      <c r="Y240" s="22">
        <v>6</v>
      </c>
      <c r="Z240" s="23"/>
      <c r="AA240" s="23"/>
      <c r="AB240" s="23"/>
      <c r="AC240" s="23"/>
      <c r="AD240" s="22"/>
      <c r="AE240" s="24"/>
      <c r="AF240" s="25"/>
      <c r="AG240" s="25"/>
      <c r="AH240" s="24"/>
      <c r="AI240" s="25"/>
      <c r="AJ240" s="25"/>
    </row>
    <row r="241" spans="1:36">
      <c r="A241" s="6" t="s">
        <v>53</v>
      </c>
      <c r="B241" s="89" t="s">
        <v>526</v>
      </c>
      <c r="C241" s="8" t="s">
        <v>139</v>
      </c>
      <c r="D241" s="370" t="s">
        <v>55</v>
      </c>
      <c r="E241" s="9" t="s">
        <v>42</v>
      </c>
      <c r="F241" s="9" t="s">
        <v>43</v>
      </c>
      <c r="G241" s="9">
        <v>5</v>
      </c>
      <c r="H241" s="9" t="s">
        <v>46</v>
      </c>
      <c r="I241" s="9">
        <v>1995</v>
      </c>
      <c r="J241" s="86">
        <v>140</v>
      </c>
      <c r="K241" s="271">
        <v>466668.09375</v>
      </c>
      <c r="L241" s="289">
        <v>61937.5</v>
      </c>
      <c r="M241" s="304" t="s">
        <v>895</v>
      </c>
      <c r="N241" s="91" t="s">
        <v>85</v>
      </c>
      <c r="O241" s="371" t="s">
        <v>145</v>
      </c>
      <c r="P241" s="123"/>
      <c r="Q241" s="123"/>
      <c r="R241" s="123"/>
      <c r="S241" s="139"/>
      <c r="T241" s="139"/>
      <c r="U241" s="139"/>
      <c r="V241" s="139"/>
      <c r="W241" s="139"/>
      <c r="X241" s="139"/>
      <c r="Y241" s="22">
        <v>6</v>
      </c>
      <c r="Z241" s="23"/>
      <c r="AA241" s="23"/>
      <c r="AB241" s="23"/>
      <c r="AC241" s="23"/>
      <c r="AD241" s="22"/>
      <c r="AE241" s="24"/>
      <c r="AF241" s="25"/>
      <c r="AG241" s="25"/>
      <c r="AH241" s="24"/>
      <c r="AI241" s="25"/>
      <c r="AJ241" s="25"/>
    </row>
    <row r="242" spans="1:36">
      <c r="A242" s="6" t="s">
        <v>53</v>
      </c>
      <c r="B242" s="89" t="s">
        <v>527</v>
      </c>
      <c r="C242" s="8" t="s">
        <v>140</v>
      </c>
      <c r="D242" s="370" t="s">
        <v>55</v>
      </c>
      <c r="E242" s="9" t="s">
        <v>42</v>
      </c>
      <c r="F242" s="9" t="s">
        <v>43</v>
      </c>
      <c r="G242" s="9">
        <v>5</v>
      </c>
      <c r="H242" s="9" t="s">
        <v>46</v>
      </c>
      <c r="I242" s="9">
        <v>2993</v>
      </c>
      <c r="J242" s="86">
        <v>210</v>
      </c>
      <c r="K242" s="271">
        <v>523176.84375</v>
      </c>
      <c r="L242" s="289">
        <v>69437.5</v>
      </c>
      <c r="M242" s="304" t="s">
        <v>895</v>
      </c>
      <c r="N242" s="91" t="s">
        <v>394</v>
      </c>
      <c r="O242" s="371" t="s">
        <v>400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23"/>
      <c r="AA242" s="23"/>
      <c r="AB242" s="23"/>
      <c r="AC242" s="23"/>
      <c r="AD242" s="22"/>
      <c r="AE242" s="24"/>
      <c r="AF242" s="25"/>
      <c r="AG242" s="25"/>
      <c r="AH242" s="24"/>
      <c r="AI242" s="25"/>
      <c r="AJ242" s="25"/>
    </row>
    <row r="243" spans="1:36">
      <c r="A243" s="6" t="s">
        <v>53</v>
      </c>
      <c r="B243" s="89" t="s">
        <v>528</v>
      </c>
      <c r="C243" s="8" t="s">
        <v>141</v>
      </c>
      <c r="D243" s="370" t="s">
        <v>55</v>
      </c>
      <c r="E243" s="9" t="s">
        <v>42</v>
      </c>
      <c r="F243" s="9" t="s">
        <v>43</v>
      </c>
      <c r="G243" s="9">
        <v>5</v>
      </c>
      <c r="H243" s="9" t="s">
        <v>46</v>
      </c>
      <c r="I243" s="9">
        <v>2993</v>
      </c>
      <c r="J243" s="86">
        <v>250</v>
      </c>
      <c r="K243" s="271">
        <v>610294.5</v>
      </c>
      <c r="L243" s="289">
        <v>81000</v>
      </c>
      <c r="M243" s="304" t="s">
        <v>895</v>
      </c>
      <c r="N243" s="91" t="s">
        <v>148</v>
      </c>
      <c r="O243" s="371" t="s">
        <v>401</v>
      </c>
      <c r="P243" s="123"/>
      <c r="Q243" s="123"/>
      <c r="R243" s="123"/>
      <c r="S243" s="139"/>
      <c r="T243" s="139"/>
      <c r="U243" s="139"/>
      <c r="V243" s="139"/>
      <c r="W243" s="139"/>
      <c r="X243" s="139"/>
      <c r="Y243" s="22">
        <v>6</v>
      </c>
      <c r="Z243" s="23"/>
      <c r="AA243" s="23"/>
      <c r="AB243" s="23"/>
      <c r="AC243" s="23"/>
      <c r="AD243" s="22"/>
      <c r="AE243" s="24"/>
      <c r="AF243" s="25"/>
      <c r="AG243" s="25"/>
      <c r="AH243" s="24"/>
      <c r="AI243" s="25"/>
      <c r="AJ243" s="25"/>
    </row>
    <row r="244" spans="1:36" ht="15.75" thickBot="1">
      <c r="A244" s="30"/>
      <c r="B244" s="30"/>
      <c r="C244" s="31"/>
      <c r="D244" s="31"/>
      <c r="E244" s="32"/>
      <c r="F244" s="32"/>
      <c r="G244" s="32"/>
      <c r="H244" s="32"/>
      <c r="I244" s="32"/>
      <c r="J244" s="33"/>
      <c r="K244" s="275"/>
      <c r="L244" s="289"/>
      <c r="M244" s="312"/>
      <c r="N244" s="45"/>
      <c r="O244" s="43"/>
      <c r="P244" s="34"/>
      <c r="Q244" s="35"/>
      <c r="R244" s="35"/>
      <c r="S244" s="36"/>
      <c r="T244" s="36"/>
      <c r="U244" s="36"/>
      <c r="V244" s="36"/>
      <c r="W244" s="36"/>
      <c r="X244" s="36"/>
      <c r="Y244" s="158"/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383" t="s">
        <v>159</v>
      </c>
      <c r="B245" s="384"/>
      <c r="C245" s="384"/>
      <c r="D245" s="384"/>
      <c r="E245" s="46"/>
      <c r="F245" s="46"/>
      <c r="G245" s="46"/>
      <c r="H245" s="46"/>
      <c r="I245" s="46"/>
      <c r="J245" s="81"/>
      <c r="K245" s="257"/>
      <c r="L245" s="289"/>
      <c r="M245" s="308"/>
      <c r="N245" s="47"/>
      <c r="O245" s="48"/>
      <c r="P245" s="107"/>
      <c r="Q245" s="50"/>
      <c r="R245" s="50"/>
      <c r="S245" s="49"/>
      <c r="T245" s="49"/>
      <c r="U245" s="49"/>
      <c r="V245" s="49"/>
      <c r="W245" s="49"/>
      <c r="X245" s="49"/>
      <c r="Y245" s="50"/>
      <c r="Z245" s="49"/>
      <c r="AA245" s="49"/>
      <c r="AB245" s="49"/>
      <c r="AC245" s="49"/>
      <c r="AD245" s="50"/>
      <c r="AE245" s="51"/>
      <c r="AF245" s="52"/>
      <c r="AG245" s="52"/>
      <c r="AH245" s="51"/>
      <c r="AI245" s="52"/>
      <c r="AJ245" s="173"/>
    </row>
    <row r="246" spans="1:36">
      <c r="A246" s="6" t="s">
        <v>53</v>
      </c>
      <c r="B246" s="7" t="s">
        <v>157</v>
      </c>
      <c r="C246" s="8" t="s">
        <v>156</v>
      </c>
      <c r="D246" s="8" t="s">
        <v>55</v>
      </c>
      <c r="E246" s="9" t="s">
        <v>42</v>
      </c>
      <c r="F246" s="9" t="s">
        <v>43</v>
      </c>
      <c r="G246" s="9">
        <v>5</v>
      </c>
      <c r="H246" s="9" t="s">
        <v>28</v>
      </c>
      <c r="I246" s="9">
        <v>2998</v>
      </c>
      <c r="J246" s="86">
        <v>245</v>
      </c>
      <c r="K246" s="271">
        <v>623953.13</v>
      </c>
      <c r="L246" s="289">
        <v>82812.811732696253</v>
      </c>
      <c r="M246" s="304" t="s">
        <v>795</v>
      </c>
      <c r="N246" s="11" t="s">
        <v>375</v>
      </c>
      <c r="O246" s="40" t="s">
        <v>380</v>
      </c>
      <c r="P246" s="69"/>
      <c r="Q246" s="22"/>
      <c r="R246" s="22"/>
      <c r="S246" s="23"/>
      <c r="T246" s="23"/>
      <c r="U246" s="23"/>
      <c r="V246" s="23"/>
      <c r="W246" s="23"/>
      <c r="X246" s="23"/>
      <c r="Y246" s="22">
        <v>6</v>
      </c>
      <c r="Z246" s="23"/>
      <c r="AA246" s="23"/>
      <c r="AB246" s="23"/>
      <c r="AC246" s="23"/>
      <c r="AD246" s="22"/>
      <c r="AE246" s="24"/>
      <c r="AF246" s="25"/>
      <c r="AG246" s="25"/>
      <c r="AH246" s="24"/>
      <c r="AI246" s="25"/>
      <c r="AJ246" s="26"/>
    </row>
    <row r="247" spans="1:36" ht="14.25" customHeight="1">
      <c r="A247" s="6" t="s">
        <v>53</v>
      </c>
      <c r="B247" s="7" t="s">
        <v>254</v>
      </c>
      <c r="C247" s="8" t="s">
        <v>255</v>
      </c>
      <c r="D247" s="8" t="s">
        <v>55</v>
      </c>
      <c r="E247" s="9" t="s">
        <v>42</v>
      </c>
      <c r="F247" s="9" t="s">
        <v>43</v>
      </c>
      <c r="G247" s="9">
        <v>5</v>
      </c>
      <c r="H247" s="9" t="s">
        <v>28</v>
      </c>
      <c r="I247" s="9">
        <v>4395</v>
      </c>
      <c r="J247" s="86">
        <v>390</v>
      </c>
      <c r="K247" s="271">
        <v>809465.63</v>
      </c>
      <c r="L247" s="289">
        <v>107434.55172871458</v>
      </c>
      <c r="M247" s="304" t="s">
        <v>795</v>
      </c>
      <c r="N247" s="11" t="s">
        <v>602</v>
      </c>
      <c r="O247" s="40" t="s">
        <v>256</v>
      </c>
      <c r="P247" s="69"/>
      <c r="Q247" s="22"/>
      <c r="R247" s="22"/>
      <c r="S247" s="23"/>
      <c r="T247" s="23"/>
      <c r="U247" s="23"/>
      <c r="V247" s="23"/>
      <c r="W247" s="23"/>
      <c r="X247" s="23"/>
      <c r="Y247" s="22">
        <v>6</v>
      </c>
      <c r="Z247" s="23"/>
      <c r="AA247" s="23"/>
      <c r="AB247" s="23"/>
      <c r="AC247" s="23"/>
      <c r="AD247" s="22"/>
      <c r="AE247" s="24"/>
      <c r="AF247" s="25"/>
      <c r="AG247" s="25"/>
      <c r="AH247" s="24"/>
      <c r="AI247" s="25"/>
      <c r="AJ247" s="26"/>
    </row>
    <row r="248" spans="1:36">
      <c r="A248" s="6" t="s">
        <v>53</v>
      </c>
      <c r="B248" s="7" t="s">
        <v>257</v>
      </c>
      <c r="C248" s="8" t="s">
        <v>258</v>
      </c>
      <c r="D248" s="8" t="s">
        <v>55</v>
      </c>
      <c r="E248" s="9" t="s">
        <v>42</v>
      </c>
      <c r="F248" s="9" t="s">
        <v>43</v>
      </c>
      <c r="G248" s="9">
        <v>5</v>
      </c>
      <c r="H248" s="9" t="s">
        <v>46</v>
      </c>
      <c r="I248" s="9">
        <v>1995</v>
      </c>
      <c r="J248" s="86">
        <v>170</v>
      </c>
      <c r="K248" s="271">
        <v>579487.5</v>
      </c>
      <c r="L248" s="289">
        <v>76911.208441170616</v>
      </c>
      <c r="M248" s="304" t="s">
        <v>795</v>
      </c>
      <c r="N248" s="11" t="s">
        <v>603</v>
      </c>
      <c r="O248" s="40" t="s">
        <v>259</v>
      </c>
      <c r="P248" s="69"/>
      <c r="Q248" s="22"/>
      <c r="R248" s="22"/>
      <c r="S248" s="23"/>
      <c r="T248" s="23"/>
      <c r="U248" s="23"/>
      <c r="V248" s="23"/>
      <c r="W248" s="23"/>
      <c r="X248" s="23"/>
      <c r="Y248" s="22">
        <v>6</v>
      </c>
      <c r="Z248" s="23"/>
      <c r="AA248" s="23"/>
      <c r="AB248" s="23"/>
      <c r="AC248" s="23"/>
      <c r="AD248" s="22"/>
      <c r="AE248" s="24"/>
      <c r="AF248" s="25"/>
      <c r="AG248" s="25"/>
      <c r="AH248" s="24"/>
      <c r="AI248" s="25"/>
      <c r="AJ248" s="26"/>
    </row>
    <row r="249" spans="1:36">
      <c r="A249" s="6" t="s">
        <v>53</v>
      </c>
      <c r="B249" s="7" t="s">
        <v>288</v>
      </c>
      <c r="C249" s="8" t="s">
        <v>66</v>
      </c>
      <c r="D249" s="8" t="s">
        <v>55</v>
      </c>
      <c r="E249" s="9" t="s">
        <v>42</v>
      </c>
      <c r="F249" s="9" t="s">
        <v>43</v>
      </c>
      <c r="G249" s="9">
        <v>5</v>
      </c>
      <c r="H249" s="9" t="s">
        <v>46</v>
      </c>
      <c r="I249" s="9">
        <v>2993</v>
      </c>
      <c r="J249" s="86">
        <v>210</v>
      </c>
      <c r="K249" s="271">
        <v>612000</v>
      </c>
      <c r="L249" s="289">
        <v>81226.358749751147</v>
      </c>
      <c r="M249" s="304" t="s">
        <v>795</v>
      </c>
      <c r="N249" s="11" t="s">
        <v>437</v>
      </c>
      <c r="O249" s="40" t="s">
        <v>289</v>
      </c>
      <c r="P249" s="69"/>
      <c r="Q249" s="22"/>
      <c r="R249" s="22"/>
      <c r="S249" s="23"/>
      <c r="T249" s="23"/>
      <c r="U249" s="23"/>
      <c r="V249" s="23"/>
      <c r="W249" s="23"/>
      <c r="X249" s="23"/>
      <c r="Y249" s="22">
        <v>6</v>
      </c>
      <c r="Z249" s="23"/>
      <c r="AA249" s="23"/>
      <c r="AB249" s="23"/>
      <c r="AC249" s="23"/>
      <c r="AD249" s="22"/>
      <c r="AE249" s="24"/>
      <c r="AF249" s="25"/>
      <c r="AG249" s="25"/>
      <c r="AH249" s="24"/>
      <c r="AI249" s="25"/>
      <c r="AJ249" s="26"/>
    </row>
    <row r="250" spans="1:36">
      <c r="A250" s="6" t="s">
        <v>53</v>
      </c>
      <c r="B250" s="7" t="s">
        <v>290</v>
      </c>
      <c r="C250" s="8" t="s">
        <v>291</v>
      </c>
      <c r="D250" s="8" t="s">
        <v>55</v>
      </c>
      <c r="E250" s="9" t="s">
        <v>42</v>
      </c>
      <c r="F250" s="9" t="s">
        <v>43</v>
      </c>
      <c r="G250" s="9">
        <v>5</v>
      </c>
      <c r="H250" s="9" t="s">
        <v>46</v>
      </c>
      <c r="I250" s="9">
        <v>2993</v>
      </c>
      <c r="J250" s="86">
        <v>250</v>
      </c>
      <c r="K250" s="271">
        <v>660290.63</v>
      </c>
      <c r="L250" s="289">
        <v>87635.626783462736</v>
      </c>
      <c r="M250" s="304" t="s">
        <v>795</v>
      </c>
      <c r="N250" s="11" t="s">
        <v>474</v>
      </c>
      <c r="O250" s="40" t="s">
        <v>292</v>
      </c>
      <c r="P250" s="69"/>
      <c r="Q250" s="22"/>
      <c r="R250" s="22"/>
      <c r="S250" s="23"/>
      <c r="T250" s="23"/>
      <c r="U250" s="23"/>
      <c r="V250" s="23"/>
      <c r="W250" s="23"/>
      <c r="X250" s="23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6"/>
    </row>
    <row r="251" spans="1:36">
      <c r="A251" s="6" t="s">
        <v>53</v>
      </c>
      <c r="B251" s="77" t="s">
        <v>228</v>
      </c>
      <c r="C251" s="8" t="s">
        <v>229</v>
      </c>
      <c r="D251" s="75" t="s">
        <v>55</v>
      </c>
      <c r="E251" s="9" t="s">
        <v>42</v>
      </c>
      <c r="F251" s="9" t="s">
        <v>43</v>
      </c>
      <c r="G251" s="78">
        <v>5</v>
      </c>
      <c r="H251" s="78" t="s">
        <v>28</v>
      </c>
      <c r="I251" s="78">
        <v>2998</v>
      </c>
      <c r="J251" s="273">
        <v>210</v>
      </c>
      <c r="K251" s="290">
        <v>675590.63</v>
      </c>
      <c r="L251" s="289">
        <v>89666.285752206517</v>
      </c>
      <c r="M251" s="304" t="s">
        <v>795</v>
      </c>
      <c r="N251" s="83" t="s">
        <v>378</v>
      </c>
      <c r="O251" s="40" t="s">
        <v>556</v>
      </c>
      <c r="P251" s="102"/>
      <c r="Q251" s="92"/>
      <c r="R251" s="92"/>
      <c r="S251" s="103"/>
      <c r="T251" s="103"/>
      <c r="U251" s="103"/>
      <c r="V251" s="103"/>
      <c r="W251" s="103"/>
      <c r="X251" s="103"/>
      <c r="Y251" s="22">
        <v>6</v>
      </c>
      <c r="Z251" s="103"/>
      <c r="AA251" s="103"/>
      <c r="AB251" s="103"/>
      <c r="AC251" s="103"/>
      <c r="AD251" s="92"/>
      <c r="AE251" s="144"/>
      <c r="AF251" s="168"/>
      <c r="AG251" s="168"/>
      <c r="AH251" s="144"/>
      <c r="AI251" s="168"/>
      <c r="AJ251" s="175"/>
    </row>
    <row r="252" spans="1:36" s="245" customFormat="1">
      <c r="A252" s="6" t="s">
        <v>53</v>
      </c>
      <c r="B252" s="7" t="s">
        <v>260</v>
      </c>
      <c r="C252" s="8" t="s">
        <v>261</v>
      </c>
      <c r="D252" s="8" t="s">
        <v>55</v>
      </c>
      <c r="E252" s="9" t="s">
        <v>42</v>
      </c>
      <c r="F252" s="9" t="s">
        <v>43</v>
      </c>
      <c r="G252" s="9">
        <v>5</v>
      </c>
      <c r="H252" s="9" t="s">
        <v>28</v>
      </c>
      <c r="I252" s="9">
        <v>4395</v>
      </c>
      <c r="J252" s="86">
        <v>441</v>
      </c>
      <c r="K252" s="271">
        <v>1071000</v>
      </c>
      <c r="L252" s="289">
        <v>142146.12781206449</v>
      </c>
      <c r="M252" s="304" t="s">
        <v>795</v>
      </c>
      <c r="N252" s="11" t="s">
        <v>379</v>
      </c>
      <c r="O252" s="40" t="s">
        <v>822</v>
      </c>
      <c r="P252" s="69"/>
      <c r="Q252" s="22"/>
      <c r="R252" s="22"/>
      <c r="S252" s="23"/>
      <c r="T252" s="23"/>
      <c r="U252" s="23"/>
      <c r="V252" s="23"/>
      <c r="W252" s="23"/>
      <c r="X252" s="23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6"/>
    </row>
    <row r="253" spans="1:36" ht="15.75" thickBot="1">
      <c r="A253" s="196"/>
      <c r="B253" s="30"/>
      <c r="C253" s="141"/>
      <c r="D253" s="31"/>
      <c r="E253" s="72"/>
      <c r="F253" s="72"/>
      <c r="G253" s="32"/>
      <c r="H253" s="32"/>
      <c r="I253" s="32"/>
      <c r="J253" s="33"/>
      <c r="K253" s="292"/>
      <c r="L253" s="303"/>
      <c r="M253" s="317"/>
      <c r="N253" s="85"/>
      <c r="O253" s="74"/>
      <c r="P253" s="34"/>
      <c r="Q253" s="35"/>
      <c r="R253" s="35"/>
      <c r="S253" s="36"/>
      <c r="T253" s="36"/>
      <c r="U253" s="36"/>
      <c r="V253" s="36"/>
      <c r="W253" s="36"/>
      <c r="X253" s="36"/>
      <c r="Y253" s="133"/>
      <c r="Z253" s="36"/>
      <c r="AA253" s="36"/>
      <c r="AB253" s="36"/>
      <c r="AC253" s="36"/>
      <c r="AD253" s="35"/>
      <c r="AE253" s="37"/>
      <c r="AF253" s="38"/>
      <c r="AG253" s="38"/>
      <c r="AH253" s="37"/>
      <c r="AI253" s="38"/>
      <c r="AJ253" s="250"/>
    </row>
    <row r="254" spans="1:36">
      <c r="A254" s="383" t="s">
        <v>803</v>
      </c>
      <c r="B254" s="384"/>
      <c r="C254" s="384"/>
      <c r="D254" s="384"/>
      <c r="E254" s="46"/>
      <c r="F254" s="46"/>
      <c r="G254" s="46"/>
      <c r="H254" s="46"/>
      <c r="I254" s="46"/>
      <c r="J254" s="81"/>
      <c r="K254" s="257"/>
      <c r="L254" s="289"/>
      <c r="M254" s="308"/>
      <c r="N254" s="47"/>
      <c r="O254" s="48"/>
      <c r="P254" s="107"/>
      <c r="Q254" s="50"/>
      <c r="R254" s="50"/>
      <c r="S254" s="49"/>
      <c r="T254" s="49"/>
      <c r="U254" s="49"/>
      <c r="V254" s="49"/>
      <c r="W254" s="49"/>
      <c r="X254" s="49"/>
      <c r="Y254" s="50"/>
      <c r="Z254" s="49"/>
      <c r="AA254" s="49"/>
      <c r="AB254" s="49"/>
      <c r="AC254" s="49"/>
      <c r="AD254" s="50"/>
      <c r="AE254" s="51"/>
      <c r="AF254" s="52"/>
      <c r="AG254" s="52"/>
      <c r="AH254" s="51"/>
      <c r="AI254" s="52"/>
      <c r="AJ254" s="173"/>
    </row>
    <row r="255" spans="1:36">
      <c r="A255" s="6" t="s">
        <v>53</v>
      </c>
      <c r="B255" s="6" t="s">
        <v>806</v>
      </c>
      <c r="C255" s="6" t="s">
        <v>156</v>
      </c>
      <c r="D255" s="8" t="s">
        <v>55</v>
      </c>
      <c r="E255" s="9" t="s">
        <v>42</v>
      </c>
      <c r="F255" s="9" t="s">
        <v>43</v>
      </c>
      <c r="G255" s="9">
        <v>5</v>
      </c>
      <c r="H255" s="9" t="s">
        <v>28</v>
      </c>
      <c r="I255" s="9">
        <v>2998</v>
      </c>
      <c r="J255" s="86">
        <v>280</v>
      </c>
      <c r="K255" s="271">
        <v>673395.9375</v>
      </c>
      <c r="L255" s="289">
        <v>89375</v>
      </c>
      <c r="M255" s="304" t="s">
        <v>812</v>
      </c>
      <c r="N255" s="11" t="s">
        <v>813</v>
      </c>
      <c r="O255" s="40" t="s">
        <v>818</v>
      </c>
      <c r="P255" s="69"/>
      <c r="Q255" s="22"/>
      <c r="R255" s="22"/>
      <c r="S255" s="23"/>
      <c r="T255" s="23"/>
      <c r="U255" s="23"/>
      <c r="V255" s="23"/>
      <c r="W255" s="23"/>
      <c r="X255" s="23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6"/>
    </row>
    <row r="256" spans="1:36" ht="14.25" customHeight="1">
      <c r="A256" s="6" t="s">
        <v>53</v>
      </c>
      <c r="B256" s="6" t="s">
        <v>807</v>
      </c>
      <c r="C256" s="6" t="s">
        <v>804</v>
      </c>
      <c r="D256" s="8" t="s">
        <v>55</v>
      </c>
      <c r="E256" s="9" t="s">
        <v>42</v>
      </c>
      <c r="F256" s="9" t="s">
        <v>43</v>
      </c>
      <c r="G256" s="9">
        <v>5</v>
      </c>
      <c r="H256" s="9" t="s">
        <v>28</v>
      </c>
      <c r="I256" s="9">
        <v>4395</v>
      </c>
      <c r="J256" s="86">
        <v>390</v>
      </c>
      <c r="K256" s="271">
        <v>852340.3125</v>
      </c>
      <c r="L256" s="289">
        <v>113125</v>
      </c>
      <c r="M256" s="304" t="s">
        <v>812</v>
      </c>
      <c r="N256" s="11" t="s">
        <v>814</v>
      </c>
      <c r="O256" s="40" t="s">
        <v>819</v>
      </c>
      <c r="P256" s="69"/>
      <c r="Q256" s="22"/>
      <c r="R256" s="22"/>
      <c r="S256" s="23"/>
      <c r="T256" s="23"/>
      <c r="U256" s="23"/>
      <c r="V256" s="23"/>
      <c r="W256" s="23"/>
      <c r="X256" s="23"/>
      <c r="Y256" s="22">
        <v>6</v>
      </c>
      <c r="Z256" s="23"/>
      <c r="AA256" s="23"/>
      <c r="AB256" s="23"/>
      <c r="AC256" s="23"/>
      <c r="AD256" s="22"/>
      <c r="AE256" s="24"/>
      <c r="AF256" s="25"/>
      <c r="AG256" s="25"/>
      <c r="AH256" s="24"/>
      <c r="AI256" s="25"/>
      <c r="AJ256" s="26"/>
    </row>
    <row r="257" spans="1:36">
      <c r="A257" s="6" t="s">
        <v>53</v>
      </c>
      <c r="B257" s="6" t="s">
        <v>809</v>
      </c>
      <c r="C257" s="6" t="s">
        <v>66</v>
      </c>
      <c r="D257" s="8" t="s">
        <v>55</v>
      </c>
      <c r="E257" s="9" t="s">
        <v>42</v>
      </c>
      <c r="F257" s="9" t="s">
        <v>43</v>
      </c>
      <c r="G257" s="9">
        <v>5</v>
      </c>
      <c r="H257" s="9" t="s">
        <v>46</v>
      </c>
      <c r="I257" s="9">
        <v>2993</v>
      </c>
      <c r="J257" s="86">
        <v>219</v>
      </c>
      <c r="K257" s="271">
        <v>663977.8125</v>
      </c>
      <c r="L257" s="289">
        <v>88125</v>
      </c>
      <c r="M257" s="304" t="s">
        <v>812</v>
      </c>
      <c r="N257" s="11" t="s">
        <v>815</v>
      </c>
      <c r="O257" s="40" t="s">
        <v>820</v>
      </c>
      <c r="P257" s="69"/>
      <c r="Q257" s="22"/>
      <c r="R257" s="22"/>
      <c r="S257" s="23"/>
      <c r="T257" s="23"/>
      <c r="U257" s="23"/>
      <c r="V257" s="23"/>
      <c r="W257" s="23"/>
      <c r="X257" s="23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6"/>
    </row>
    <row r="258" spans="1:36" s="270" customFormat="1">
      <c r="A258" s="328" t="s">
        <v>40</v>
      </c>
      <c r="B258" s="328" t="s">
        <v>899</v>
      </c>
      <c r="C258" s="328" t="s">
        <v>900</v>
      </c>
      <c r="D258" s="334" t="s">
        <v>55</v>
      </c>
      <c r="E258" s="330" t="s">
        <v>42</v>
      </c>
      <c r="F258" s="330" t="s">
        <v>43</v>
      </c>
      <c r="G258" s="330">
        <v>5</v>
      </c>
      <c r="H258" s="335" t="s">
        <v>46</v>
      </c>
      <c r="I258" s="335">
        <v>2993</v>
      </c>
      <c r="J258" s="349">
        <v>259</v>
      </c>
      <c r="K258" s="331">
        <f>L258*7.5345</f>
        <v>701650.3125</v>
      </c>
      <c r="L258" s="305">
        <v>93125</v>
      </c>
      <c r="M258" s="332" t="s">
        <v>901</v>
      </c>
      <c r="N258" s="350" t="s">
        <v>905</v>
      </c>
      <c r="O258" s="333" t="s">
        <v>902</v>
      </c>
      <c r="P258" s="318"/>
      <c r="Q258" s="319"/>
      <c r="R258" s="319"/>
      <c r="S258" s="320"/>
      <c r="T258" s="320"/>
      <c r="U258" s="320"/>
      <c r="V258" s="320"/>
      <c r="W258" s="320"/>
      <c r="X258" s="320"/>
      <c r="Y258" s="268">
        <v>6</v>
      </c>
      <c r="Z258" s="320"/>
      <c r="AA258" s="320"/>
      <c r="AB258" s="320"/>
      <c r="AC258" s="320"/>
      <c r="AD258" s="319"/>
      <c r="AE258" s="321"/>
      <c r="AF258" s="322"/>
      <c r="AG258" s="322"/>
      <c r="AH258" s="321"/>
      <c r="AI258" s="322"/>
      <c r="AJ258" s="323"/>
    </row>
    <row r="259" spans="1:36">
      <c r="A259" s="6" t="s">
        <v>53</v>
      </c>
      <c r="B259" s="6" t="s">
        <v>808</v>
      </c>
      <c r="C259" s="6" t="s">
        <v>805</v>
      </c>
      <c r="D259" s="75" t="s">
        <v>55</v>
      </c>
      <c r="E259" s="9" t="s">
        <v>42</v>
      </c>
      <c r="F259" s="9" t="s">
        <v>43</v>
      </c>
      <c r="G259" s="78">
        <v>5</v>
      </c>
      <c r="H259" s="78" t="s">
        <v>28</v>
      </c>
      <c r="I259" s="78">
        <v>2998</v>
      </c>
      <c r="J259" s="273">
        <v>230</v>
      </c>
      <c r="K259" s="271">
        <v>743090.0625</v>
      </c>
      <c r="L259" s="289">
        <v>98625</v>
      </c>
      <c r="M259" s="304" t="s">
        <v>895</v>
      </c>
      <c r="N259" s="83" t="s">
        <v>816</v>
      </c>
      <c r="O259" s="40" t="s">
        <v>821</v>
      </c>
      <c r="P259" s="102"/>
      <c r="Q259" s="92"/>
      <c r="R259" s="92"/>
      <c r="S259" s="103"/>
      <c r="T259" s="103"/>
      <c r="U259" s="103"/>
      <c r="V259" s="103"/>
      <c r="W259" s="103"/>
      <c r="X259" s="103"/>
      <c r="Y259" s="22">
        <v>6</v>
      </c>
      <c r="Z259" s="103"/>
      <c r="AA259" s="103"/>
      <c r="AB259" s="103"/>
      <c r="AC259" s="103"/>
      <c r="AD259" s="92"/>
      <c r="AE259" s="144"/>
      <c r="AF259" s="168"/>
      <c r="AG259" s="168"/>
      <c r="AH259" s="144"/>
      <c r="AI259" s="168"/>
      <c r="AJ259" s="175"/>
    </row>
    <row r="260" spans="1:36">
      <c r="A260" s="6" t="s">
        <v>53</v>
      </c>
      <c r="B260" s="6" t="s">
        <v>811</v>
      </c>
      <c r="C260" s="6" t="s">
        <v>810</v>
      </c>
      <c r="D260" s="75" t="s">
        <v>55</v>
      </c>
      <c r="E260" s="9" t="s">
        <v>42</v>
      </c>
      <c r="F260" s="9" t="s">
        <v>43</v>
      </c>
      <c r="G260" s="78">
        <v>5</v>
      </c>
      <c r="H260" s="78" t="s">
        <v>28</v>
      </c>
      <c r="I260" s="78">
        <v>4395</v>
      </c>
      <c r="J260" s="273">
        <v>441</v>
      </c>
      <c r="K260" s="271">
        <v>1186683.75</v>
      </c>
      <c r="L260" s="289">
        <v>157500</v>
      </c>
      <c r="M260" s="304" t="s">
        <v>812</v>
      </c>
      <c r="N260" s="83" t="s">
        <v>817</v>
      </c>
      <c r="O260" s="40" t="s">
        <v>823</v>
      </c>
      <c r="P260" s="102"/>
      <c r="Q260" s="92"/>
      <c r="R260" s="92"/>
      <c r="S260" s="103"/>
      <c r="T260" s="103"/>
      <c r="U260" s="103"/>
      <c r="V260" s="103"/>
      <c r="W260" s="103"/>
      <c r="X260" s="103"/>
      <c r="Y260" s="22">
        <v>6</v>
      </c>
      <c r="Z260" s="103"/>
      <c r="AA260" s="103"/>
      <c r="AB260" s="103"/>
      <c r="AC260" s="103"/>
      <c r="AD260" s="92"/>
      <c r="AE260" s="144"/>
      <c r="AF260" s="168"/>
      <c r="AG260" s="168"/>
      <c r="AH260" s="144"/>
      <c r="AI260" s="168"/>
      <c r="AJ260" s="175"/>
    </row>
    <row r="261" spans="1:36" ht="15.75" thickBot="1">
      <c r="A261" s="20"/>
      <c r="B261" s="20"/>
      <c r="C261" s="13"/>
      <c r="D261" s="13"/>
      <c r="E261" s="14"/>
      <c r="F261" s="14"/>
      <c r="G261" s="14"/>
      <c r="H261" s="14"/>
      <c r="I261" s="14"/>
      <c r="J261" s="41"/>
      <c r="K261" s="259"/>
      <c r="L261" s="289"/>
      <c r="M261" s="313"/>
      <c r="N261" s="21"/>
      <c r="O261" s="15"/>
      <c r="P261" s="16"/>
      <c r="Q261" s="16"/>
      <c r="R261" s="16"/>
      <c r="S261" s="17"/>
      <c r="T261" s="17"/>
      <c r="U261" s="17"/>
      <c r="V261" s="17"/>
      <c r="W261" s="17"/>
      <c r="X261" s="17"/>
      <c r="Y261" s="92"/>
      <c r="Z261" s="17"/>
      <c r="AA261" s="17"/>
      <c r="AB261" s="17"/>
      <c r="AC261" s="17"/>
      <c r="AD261" s="16"/>
      <c r="AE261" s="18"/>
      <c r="AF261" s="19"/>
      <c r="AG261" s="19"/>
      <c r="AH261" s="18"/>
      <c r="AI261" s="19"/>
      <c r="AJ261" s="19"/>
    </row>
    <row r="262" spans="1:36">
      <c r="A262" s="379" t="s">
        <v>230</v>
      </c>
      <c r="B262" s="380"/>
      <c r="C262" s="380"/>
      <c r="D262" s="380"/>
      <c r="E262" s="72"/>
      <c r="F262" s="72"/>
      <c r="G262" s="72"/>
      <c r="H262" s="72"/>
      <c r="I262" s="72"/>
      <c r="J262" s="239"/>
      <c r="K262" s="258"/>
      <c r="L262" s="289"/>
      <c r="M262" s="310"/>
      <c r="N262" s="73"/>
      <c r="O262" s="74"/>
      <c r="P262" s="145"/>
      <c r="Q262" s="133"/>
      <c r="R262" s="133"/>
      <c r="S262" s="134"/>
      <c r="T262" s="134"/>
      <c r="U262" s="134"/>
      <c r="V262" s="134"/>
      <c r="W262" s="134"/>
      <c r="X262" s="134"/>
      <c r="Y262" s="50"/>
      <c r="Z262" s="134"/>
      <c r="AA262" s="134"/>
      <c r="AB262" s="134"/>
      <c r="AC262" s="134"/>
      <c r="AD262" s="133"/>
      <c r="AE262" s="135"/>
      <c r="AF262" s="136"/>
      <c r="AG262" s="136"/>
      <c r="AH262" s="135"/>
      <c r="AI262" s="136"/>
      <c r="AJ262" s="174"/>
    </row>
    <row r="263" spans="1:36">
      <c r="A263" s="6" t="s">
        <v>53</v>
      </c>
      <c r="B263" s="7" t="s">
        <v>232</v>
      </c>
      <c r="C263" s="8" t="s">
        <v>231</v>
      </c>
      <c r="D263" s="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2998</v>
      </c>
      <c r="J263" s="86">
        <v>245</v>
      </c>
      <c r="K263" s="271">
        <v>668418.75</v>
      </c>
      <c r="L263" s="289">
        <v>88714.413696993826</v>
      </c>
      <c r="M263" s="304" t="s">
        <v>795</v>
      </c>
      <c r="N263" s="11" t="s">
        <v>604</v>
      </c>
      <c r="O263" s="40" t="s">
        <v>549</v>
      </c>
      <c r="P263" s="69"/>
      <c r="Q263" s="22"/>
      <c r="R263" s="22"/>
      <c r="S263" s="23"/>
      <c r="T263" s="23"/>
      <c r="U263" s="23"/>
      <c r="V263" s="23"/>
      <c r="W263" s="23"/>
      <c r="X263" s="23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6"/>
    </row>
    <row r="264" spans="1:36">
      <c r="A264" s="6" t="s">
        <v>53</v>
      </c>
      <c r="B264" s="7" t="s">
        <v>233</v>
      </c>
      <c r="C264" s="8" t="s">
        <v>234</v>
      </c>
      <c r="D264" s="8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4395</v>
      </c>
      <c r="J264" s="86">
        <v>390</v>
      </c>
      <c r="K264" s="271">
        <v>836718.75</v>
      </c>
      <c r="L264" s="289">
        <v>111051.66235317539</v>
      </c>
      <c r="M264" s="304" t="s">
        <v>795</v>
      </c>
      <c r="N264" s="11" t="s">
        <v>402</v>
      </c>
      <c r="O264" s="40" t="s">
        <v>235</v>
      </c>
      <c r="P264" s="69"/>
      <c r="Q264" s="22"/>
      <c r="R264" s="22"/>
      <c r="S264" s="23"/>
      <c r="T264" s="23"/>
      <c r="U264" s="23"/>
      <c r="V264" s="23"/>
      <c r="W264" s="23"/>
      <c r="X264" s="23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6"/>
    </row>
    <row r="265" spans="1:36">
      <c r="A265" s="6" t="s">
        <v>53</v>
      </c>
      <c r="B265" s="7" t="s">
        <v>293</v>
      </c>
      <c r="C265" s="8" t="s">
        <v>67</v>
      </c>
      <c r="D265" s="8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2993</v>
      </c>
      <c r="J265" s="86">
        <v>210</v>
      </c>
      <c r="K265" s="271">
        <v>656465.63</v>
      </c>
      <c r="L265" s="289">
        <v>87127.962041276784</v>
      </c>
      <c r="M265" s="304" t="s">
        <v>795</v>
      </c>
      <c r="N265" s="11" t="s">
        <v>370</v>
      </c>
      <c r="O265" s="40" t="s">
        <v>294</v>
      </c>
      <c r="P265" s="69"/>
      <c r="Q265" s="22"/>
      <c r="R265" s="22"/>
      <c r="S265" s="23"/>
      <c r="T265" s="23"/>
      <c r="U265" s="23"/>
      <c r="V265" s="23"/>
      <c r="W265" s="23"/>
      <c r="X265" s="23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6"/>
    </row>
    <row r="266" spans="1:36">
      <c r="A266" s="6" t="s">
        <v>53</v>
      </c>
      <c r="B266" s="7" t="s">
        <v>284</v>
      </c>
      <c r="C266" s="8" t="s">
        <v>285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2993</v>
      </c>
      <c r="J266" s="86">
        <v>250</v>
      </c>
      <c r="K266" s="271">
        <v>704756.25</v>
      </c>
      <c r="L266" s="289">
        <v>93537.228747760295</v>
      </c>
      <c r="M266" s="304" t="s">
        <v>795</v>
      </c>
      <c r="N266" s="11" t="s">
        <v>437</v>
      </c>
      <c r="O266" s="40" t="s">
        <v>550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>
      <c r="A267" s="6" t="s">
        <v>53</v>
      </c>
      <c r="B267" s="7" t="s">
        <v>326</v>
      </c>
      <c r="C267" s="8" t="s">
        <v>327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28</v>
      </c>
      <c r="I267" s="9">
        <v>4395</v>
      </c>
      <c r="J267" s="86">
        <v>441</v>
      </c>
      <c r="K267" s="271">
        <v>1093950.0281400001</v>
      </c>
      <c r="L267" s="289">
        <v>145192.12</v>
      </c>
      <c r="M267" s="304" t="s">
        <v>795</v>
      </c>
      <c r="N267" s="11" t="s">
        <v>420</v>
      </c>
      <c r="O267" s="40" t="s">
        <v>557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 ht="15.75" thickBot="1">
      <c r="A268" s="76"/>
      <c r="B268" s="77"/>
      <c r="C268" s="75"/>
      <c r="D268" s="75"/>
      <c r="E268" s="78"/>
      <c r="F268" s="78"/>
      <c r="G268" s="78"/>
      <c r="H268" s="78"/>
      <c r="I268" s="78"/>
      <c r="J268" s="273"/>
      <c r="K268" s="290"/>
      <c r="L268" s="289"/>
      <c r="M268" s="324"/>
      <c r="N268" s="83"/>
      <c r="O268" s="79"/>
      <c r="P268" s="102"/>
      <c r="Q268" s="92"/>
      <c r="R268" s="92"/>
      <c r="S268" s="103"/>
      <c r="T268" s="103"/>
      <c r="U268" s="103"/>
      <c r="V268" s="103"/>
      <c r="W268" s="103"/>
      <c r="X268" s="103"/>
      <c r="Y268" s="92"/>
      <c r="Z268" s="103"/>
      <c r="AA268" s="103"/>
      <c r="AB268" s="103"/>
      <c r="AC268" s="103"/>
      <c r="AD268" s="92"/>
      <c r="AE268" s="144"/>
      <c r="AF268" s="168"/>
      <c r="AG268" s="168"/>
      <c r="AH268" s="144"/>
      <c r="AI268" s="168"/>
      <c r="AJ268" s="175"/>
    </row>
    <row r="269" spans="1:36">
      <c r="A269" s="379" t="s">
        <v>824</v>
      </c>
      <c r="B269" s="380"/>
      <c r="C269" s="380"/>
      <c r="D269" s="380"/>
      <c r="E269" s="72"/>
      <c r="F269" s="72"/>
      <c r="G269" s="72"/>
      <c r="H269" s="72"/>
      <c r="I269" s="72"/>
      <c r="J269" s="239"/>
      <c r="K269" s="258"/>
      <c r="L269" s="289"/>
      <c r="M269" s="310"/>
      <c r="N269" s="73"/>
      <c r="O269" s="74"/>
      <c r="P269" s="145"/>
      <c r="Q269" s="133"/>
      <c r="R269" s="133"/>
      <c r="S269" s="134"/>
      <c r="T269" s="134"/>
      <c r="U269" s="134"/>
      <c r="V269" s="134"/>
      <c r="W269" s="134"/>
      <c r="X269" s="134"/>
      <c r="Y269" s="50"/>
      <c r="Z269" s="134"/>
      <c r="AA269" s="134"/>
      <c r="AB269" s="134"/>
      <c r="AC269" s="134"/>
      <c r="AD269" s="133"/>
      <c r="AE269" s="135"/>
      <c r="AF269" s="136"/>
      <c r="AG269" s="136"/>
      <c r="AH269" s="135"/>
      <c r="AI269" s="136"/>
      <c r="AJ269" s="174"/>
    </row>
    <row r="270" spans="1:36">
      <c r="A270" s="6" t="s">
        <v>53</v>
      </c>
      <c r="B270" s="7" t="s">
        <v>825</v>
      </c>
      <c r="C270" s="8" t="s">
        <v>231</v>
      </c>
      <c r="D270" s="8" t="s">
        <v>55</v>
      </c>
      <c r="E270" s="9" t="s">
        <v>42</v>
      </c>
      <c r="F270" s="9" t="s">
        <v>43</v>
      </c>
      <c r="G270" s="9">
        <v>5</v>
      </c>
      <c r="H270" s="9" t="s">
        <v>28</v>
      </c>
      <c r="I270" s="9">
        <v>2998</v>
      </c>
      <c r="J270" s="86">
        <v>280</v>
      </c>
      <c r="K270" s="271">
        <v>711068.4375</v>
      </c>
      <c r="L270" s="289">
        <v>94375</v>
      </c>
      <c r="M270" s="304" t="s">
        <v>826</v>
      </c>
      <c r="N270" s="11" t="s">
        <v>827</v>
      </c>
      <c r="O270" s="40" t="s">
        <v>828</v>
      </c>
      <c r="P270" s="69"/>
      <c r="Q270" s="22"/>
      <c r="R270" s="22"/>
      <c r="S270" s="23"/>
      <c r="T270" s="23"/>
      <c r="U270" s="23"/>
      <c r="V270" s="23"/>
      <c r="W270" s="23"/>
      <c r="X270" s="23"/>
      <c r="Y270" s="22">
        <v>6</v>
      </c>
      <c r="Z270" s="23"/>
      <c r="AA270" s="23"/>
      <c r="AB270" s="23"/>
      <c r="AC270" s="23"/>
      <c r="AD270" s="22"/>
      <c r="AE270" s="24"/>
      <c r="AF270" s="25"/>
      <c r="AG270" s="25"/>
      <c r="AH270" s="24"/>
      <c r="AI270" s="25"/>
      <c r="AJ270" s="26"/>
    </row>
    <row r="271" spans="1:36">
      <c r="A271" s="6" t="s">
        <v>53</v>
      </c>
      <c r="B271" s="7" t="s">
        <v>831</v>
      </c>
      <c r="C271" s="8" t="s">
        <v>832</v>
      </c>
      <c r="D271" s="8" t="s">
        <v>55</v>
      </c>
      <c r="E271" s="9" t="s">
        <v>42</v>
      </c>
      <c r="F271" s="9" t="s">
        <v>43</v>
      </c>
      <c r="G271" s="9">
        <v>5</v>
      </c>
      <c r="H271" s="9" t="s">
        <v>28</v>
      </c>
      <c r="I271" s="9">
        <v>4395</v>
      </c>
      <c r="J271" s="86">
        <v>390</v>
      </c>
      <c r="K271" s="271">
        <v>876356.53125</v>
      </c>
      <c r="L271" s="289">
        <v>116312.5</v>
      </c>
      <c r="M271" s="304" t="s">
        <v>826</v>
      </c>
      <c r="N271" s="11" t="s">
        <v>418</v>
      </c>
      <c r="O271" s="40" t="s">
        <v>833</v>
      </c>
      <c r="P271" s="69"/>
      <c r="Q271" s="22"/>
      <c r="R271" s="22"/>
      <c r="S271" s="23"/>
      <c r="T271" s="23"/>
      <c r="U271" s="23"/>
      <c r="V271" s="23"/>
      <c r="W271" s="23"/>
      <c r="X271" s="23"/>
      <c r="Y271" s="22">
        <v>6</v>
      </c>
      <c r="Z271" s="23"/>
      <c r="AA271" s="23"/>
      <c r="AB271" s="23"/>
      <c r="AC271" s="23"/>
      <c r="AD271" s="22"/>
      <c r="AE271" s="24"/>
      <c r="AF271" s="25"/>
      <c r="AG271" s="25"/>
      <c r="AH271" s="24"/>
      <c r="AI271" s="25"/>
      <c r="AJ271" s="26"/>
    </row>
    <row r="272" spans="1:36">
      <c r="A272" s="6" t="s">
        <v>53</v>
      </c>
      <c r="B272" s="7" t="s">
        <v>829</v>
      </c>
      <c r="C272" s="8" t="s">
        <v>67</v>
      </c>
      <c r="D272" s="8" t="s">
        <v>55</v>
      </c>
      <c r="E272" s="9" t="s">
        <v>42</v>
      </c>
      <c r="F272" s="9" t="s">
        <v>43</v>
      </c>
      <c r="G272" s="9">
        <v>5</v>
      </c>
      <c r="H272" s="9" t="s">
        <v>46</v>
      </c>
      <c r="I272" s="9">
        <v>2993</v>
      </c>
      <c r="J272" s="86">
        <v>210</v>
      </c>
      <c r="K272" s="271">
        <v>701650.3125</v>
      </c>
      <c r="L272" s="289">
        <v>93125</v>
      </c>
      <c r="M272" s="304" t="s">
        <v>826</v>
      </c>
      <c r="N272" s="11" t="s">
        <v>830</v>
      </c>
      <c r="O272" s="40" t="s">
        <v>294</v>
      </c>
      <c r="P272" s="69"/>
      <c r="Q272" s="22"/>
      <c r="R272" s="22"/>
      <c r="S272" s="23"/>
      <c r="T272" s="23"/>
      <c r="U272" s="23"/>
      <c r="V272" s="23"/>
      <c r="W272" s="23"/>
      <c r="X272" s="23"/>
      <c r="Y272" s="22">
        <v>6</v>
      </c>
      <c r="Z272" s="23"/>
      <c r="AA272" s="23"/>
      <c r="AB272" s="23"/>
      <c r="AC272" s="23"/>
      <c r="AD272" s="22"/>
      <c r="AE272" s="24"/>
      <c r="AF272" s="25"/>
      <c r="AG272" s="25"/>
      <c r="AH272" s="24"/>
      <c r="AI272" s="25"/>
      <c r="AJ272" s="26"/>
    </row>
    <row r="273" spans="1:36" s="270" customFormat="1">
      <c r="A273" s="328" t="s">
        <v>40</v>
      </c>
      <c r="B273" s="336" t="s">
        <v>903</v>
      </c>
      <c r="C273" s="329" t="s">
        <v>285</v>
      </c>
      <c r="D273" s="329" t="s">
        <v>55</v>
      </c>
      <c r="E273" s="330" t="s">
        <v>42</v>
      </c>
      <c r="F273" s="330" t="s">
        <v>43</v>
      </c>
      <c r="G273" s="330">
        <v>5</v>
      </c>
      <c r="H273" s="330" t="s">
        <v>46</v>
      </c>
      <c r="I273" s="330">
        <v>2993</v>
      </c>
      <c r="J273" s="348">
        <v>259</v>
      </c>
      <c r="K273" s="331">
        <f>L273*7.5345</f>
        <v>739322.8125</v>
      </c>
      <c r="L273" s="305">
        <f>98125</f>
        <v>98125</v>
      </c>
      <c r="M273" s="332" t="s">
        <v>901</v>
      </c>
      <c r="N273" s="337" t="s">
        <v>603</v>
      </c>
      <c r="O273" s="333" t="s">
        <v>904</v>
      </c>
      <c r="P273" s="295"/>
      <c r="Q273" s="268"/>
      <c r="R273" s="268"/>
      <c r="S273" s="296"/>
      <c r="T273" s="296"/>
      <c r="U273" s="296"/>
      <c r="V273" s="296"/>
      <c r="W273" s="296"/>
      <c r="X273" s="296"/>
      <c r="Y273" s="268">
        <v>6</v>
      </c>
      <c r="Z273" s="296"/>
      <c r="AA273" s="296"/>
      <c r="AB273" s="296"/>
      <c r="AC273" s="296"/>
      <c r="AD273" s="268"/>
      <c r="AE273" s="269"/>
      <c r="AF273" s="297"/>
      <c r="AG273" s="297"/>
      <c r="AH273" s="269"/>
      <c r="AI273" s="297"/>
      <c r="AJ273" s="316"/>
    </row>
    <row r="274" spans="1:36">
      <c r="A274" s="6" t="s">
        <v>53</v>
      </c>
      <c r="B274" s="7" t="s">
        <v>834</v>
      </c>
      <c r="C274" s="8" t="s">
        <v>835</v>
      </c>
      <c r="D274" s="8" t="s">
        <v>55</v>
      </c>
      <c r="E274" s="9" t="s">
        <v>42</v>
      </c>
      <c r="F274" s="9" t="s">
        <v>43</v>
      </c>
      <c r="G274" s="9">
        <v>5</v>
      </c>
      <c r="H274" s="9" t="s">
        <v>28</v>
      </c>
      <c r="I274" s="9">
        <v>4395</v>
      </c>
      <c r="J274" s="86">
        <v>460</v>
      </c>
      <c r="K274" s="271">
        <v>1210699.96875</v>
      </c>
      <c r="L274" s="289">
        <v>160687.5</v>
      </c>
      <c r="M274" s="304" t="s">
        <v>826</v>
      </c>
      <c r="N274" s="11" t="s">
        <v>836</v>
      </c>
      <c r="O274" s="40" t="s">
        <v>837</v>
      </c>
      <c r="P274" s="69"/>
      <c r="Q274" s="22"/>
      <c r="R274" s="22"/>
      <c r="S274" s="23"/>
      <c r="T274" s="23"/>
      <c r="U274" s="23"/>
      <c r="V274" s="23"/>
      <c r="W274" s="23"/>
      <c r="X274" s="23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6"/>
    </row>
    <row r="275" spans="1:36">
      <c r="A275" s="76"/>
      <c r="B275" s="77"/>
      <c r="C275" s="75"/>
      <c r="D275" s="75"/>
      <c r="E275" s="78"/>
      <c r="F275" s="78"/>
      <c r="G275" s="78"/>
      <c r="H275" s="78"/>
      <c r="I275" s="78"/>
      <c r="J275" s="273"/>
      <c r="K275" s="290"/>
      <c r="L275" s="289"/>
      <c r="M275" s="324"/>
      <c r="N275" s="83"/>
      <c r="O275" s="79"/>
      <c r="P275" s="102"/>
      <c r="Q275" s="92"/>
      <c r="R275" s="92"/>
      <c r="S275" s="103"/>
      <c r="T275" s="103"/>
      <c r="U275" s="103"/>
      <c r="V275" s="103"/>
      <c r="W275" s="103"/>
      <c r="X275" s="103"/>
      <c r="Y275" s="92"/>
      <c r="Z275" s="103"/>
      <c r="AA275" s="103"/>
      <c r="AB275" s="103"/>
      <c r="AC275" s="103"/>
      <c r="AD275" s="92"/>
      <c r="AE275" s="144"/>
      <c r="AF275" s="168"/>
      <c r="AG275" s="168"/>
      <c r="AH275" s="144"/>
      <c r="AI275" s="168"/>
      <c r="AJ275" s="175"/>
    </row>
    <row r="276" spans="1:36" ht="15.75" thickBot="1">
      <c r="A276" s="76"/>
      <c r="B276" s="77"/>
      <c r="C276" s="75"/>
      <c r="D276" s="75"/>
      <c r="E276" s="78"/>
      <c r="F276" s="78"/>
      <c r="G276" s="78"/>
      <c r="H276" s="78"/>
      <c r="I276" s="78"/>
      <c r="J276" s="273"/>
      <c r="K276" s="276"/>
      <c r="L276" s="289"/>
      <c r="M276" s="315"/>
      <c r="N276" s="83"/>
      <c r="O276" s="79"/>
      <c r="P276" s="102"/>
      <c r="Q276" s="92"/>
      <c r="R276" s="92"/>
      <c r="S276" s="103"/>
      <c r="T276" s="103"/>
      <c r="U276" s="103"/>
      <c r="V276" s="103"/>
      <c r="W276" s="103"/>
      <c r="X276" s="103"/>
      <c r="Y276" s="92"/>
      <c r="Z276" s="103"/>
      <c r="AA276" s="103"/>
      <c r="AB276" s="103"/>
      <c r="AC276" s="103"/>
      <c r="AD276" s="92"/>
      <c r="AE276" s="144"/>
      <c r="AF276" s="168"/>
      <c r="AG276" s="168"/>
      <c r="AH276" s="144"/>
      <c r="AI276" s="168"/>
      <c r="AJ276" s="175"/>
    </row>
    <row r="277" spans="1:36">
      <c r="A277" s="383" t="s">
        <v>622</v>
      </c>
      <c r="B277" s="384"/>
      <c r="C277" s="384"/>
      <c r="D277" s="384"/>
      <c r="E277" s="46"/>
      <c r="F277" s="46"/>
      <c r="G277" s="46"/>
      <c r="H277" s="46"/>
      <c r="I277" s="46"/>
      <c r="J277" s="81"/>
      <c r="K277" s="257"/>
      <c r="L277" s="289"/>
      <c r="M277" s="308"/>
      <c r="N277" s="47"/>
      <c r="O277" s="48"/>
      <c r="P277" s="107"/>
      <c r="Q277" s="50"/>
      <c r="R277" s="50"/>
      <c r="S277" s="49"/>
      <c r="T277" s="49"/>
      <c r="U277" s="49"/>
      <c r="V277" s="49"/>
      <c r="W277" s="49"/>
      <c r="X277" s="49"/>
      <c r="Y277" s="50"/>
      <c r="Z277" s="49"/>
      <c r="AA277" s="49"/>
      <c r="AB277" s="49"/>
      <c r="AC277" s="49"/>
      <c r="AD277" s="50"/>
      <c r="AE277" s="51"/>
      <c r="AF277" s="52"/>
      <c r="AG277" s="52"/>
      <c r="AH277" s="51"/>
      <c r="AI277" s="52"/>
      <c r="AJ277" s="173"/>
    </row>
    <row r="278" spans="1:36">
      <c r="A278" s="6" t="s">
        <v>53</v>
      </c>
      <c r="B278" s="77" t="s">
        <v>624</v>
      </c>
      <c r="C278" s="8" t="s">
        <v>183</v>
      </c>
      <c r="D278" s="8" t="s">
        <v>55</v>
      </c>
      <c r="E278" s="9" t="s">
        <v>42</v>
      </c>
      <c r="F278" s="9" t="s">
        <v>43</v>
      </c>
      <c r="G278" s="9">
        <v>5</v>
      </c>
      <c r="H278" s="9" t="s">
        <v>28</v>
      </c>
      <c r="I278" s="9">
        <v>2998</v>
      </c>
      <c r="J278" s="273">
        <v>245</v>
      </c>
      <c r="K278" s="290">
        <v>786037.5</v>
      </c>
      <c r="L278" s="289">
        <v>104375</v>
      </c>
      <c r="M278" s="304" t="s">
        <v>895</v>
      </c>
      <c r="N278" s="83" t="s">
        <v>415</v>
      </c>
      <c r="O278" s="40" t="s">
        <v>628</v>
      </c>
      <c r="P278" s="102"/>
      <c r="Q278" s="92"/>
      <c r="R278" s="92"/>
      <c r="S278" s="103"/>
      <c r="T278" s="103"/>
      <c r="U278" s="103"/>
      <c r="V278" s="103"/>
      <c r="W278" s="103"/>
      <c r="X278" s="103"/>
      <c r="Y278" s="92">
        <v>6</v>
      </c>
      <c r="Z278" s="103"/>
      <c r="AA278" s="103"/>
      <c r="AB278" s="103"/>
      <c r="AC278" s="103"/>
      <c r="AD278" s="92"/>
      <c r="AE278" s="144"/>
      <c r="AF278" s="168"/>
      <c r="AG278" s="168"/>
      <c r="AH278" s="144"/>
      <c r="AI278" s="168"/>
      <c r="AJ278" s="175"/>
    </row>
    <row r="279" spans="1:36">
      <c r="A279" s="6" t="s">
        <v>53</v>
      </c>
      <c r="B279" s="77" t="s">
        <v>625</v>
      </c>
      <c r="C279" s="8" t="s">
        <v>629</v>
      </c>
      <c r="D279" s="75" t="s">
        <v>55</v>
      </c>
      <c r="E279" s="9" t="s">
        <v>42</v>
      </c>
      <c r="F279" s="9" t="s">
        <v>43</v>
      </c>
      <c r="G279" s="78">
        <v>5</v>
      </c>
      <c r="H279" s="78" t="s">
        <v>28</v>
      </c>
      <c r="I279" s="78">
        <v>4395</v>
      </c>
      <c r="J279" s="273">
        <v>390</v>
      </c>
      <c r="K279" s="290">
        <v>1007887.5</v>
      </c>
      <c r="L279" s="289">
        <v>133812.5</v>
      </c>
      <c r="M279" s="304" t="s">
        <v>895</v>
      </c>
      <c r="N279" s="83" t="s">
        <v>416</v>
      </c>
      <c r="O279" s="40" t="s">
        <v>626</v>
      </c>
      <c r="P279" s="102"/>
      <c r="Q279" s="92"/>
      <c r="R279" s="92"/>
      <c r="S279" s="103"/>
      <c r="T279" s="103"/>
      <c r="U279" s="103"/>
      <c r="V279" s="103"/>
      <c r="W279" s="103"/>
      <c r="X279" s="103"/>
      <c r="Y279" s="92">
        <v>6</v>
      </c>
      <c r="Z279" s="103"/>
      <c r="AA279" s="103"/>
      <c r="AB279" s="103"/>
      <c r="AC279" s="103"/>
      <c r="AD279" s="92"/>
      <c r="AE279" s="144"/>
      <c r="AF279" s="168"/>
      <c r="AG279" s="168"/>
      <c r="AH279" s="144"/>
      <c r="AI279" s="168"/>
      <c r="AJ279" s="175"/>
    </row>
    <row r="280" spans="1:36" s="245" customFormat="1">
      <c r="A280" s="6" t="s">
        <v>53</v>
      </c>
      <c r="B280" s="7" t="s">
        <v>623</v>
      </c>
      <c r="C280" s="8" t="s">
        <v>328</v>
      </c>
      <c r="D280" s="8" t="s">
        <v>55</v>
      </c>
      <c r="E280" s="9" t="s">
        <v>42</v>
      </c>
      <c r="F280" s="9" t="s">
        <v>43</v>
      </c>
      <c r="G280" s="9">
        <v>5</v>
      </c>
      <c r="H280" s="9" t="s">
        <v>46</v>
      </c>
      <c r="I280" s="9">
        <v>2993</v>
      </c>
      <c r="J280" s="86">
        <v>250</v>
      </c>
      <c r="K280" s="271">
        <v>805162.5</v>
      </c>
      <c r="L280" s="289">
        <v>106875</v>
      </c>
      <c r="M280" s="304" t="s">
        <v>895</v>
      </c>
      <c r="N280" s="11" t="s">
        <v>417</v>
      </c>
      <c r="O280" s="40" t="s">
        <v>627</v>
      </c>
      <c r="P280" s="69"/>
      <c r="Q280" s="22"/>
      <c r="R280" s="22"/>
      <c r="S280" s="23"/>
      <c r="T280" s="23"/>
      <c r="U280" s="23"/>
      <c r="V280" s="23"/>
      <c r="W280" s="23"/>
      <c r="X280" s="23"/>
      <c r="Y280" s="22">
        <v>6</v>
      </c>
      <c r="Z280" s="23"/>
      <c r="AA280" s="23"/>
      <c r="AB280" s="23"/>
      <c r="AC280" s="23"/>
      <c r="AD280" s="22"/>
      <c r="AE280" s="24"/>
      <c r="AF280" s="25"/>
      <c r="AG280" s="25"/>
      <c r="AH280" s="24"/>
      <c r="AI280" s="25"/>
      <c r="AJ280" s="26"/>
    </row>
    <row r="281" spans="1:36" ht="15.75" thickBot="1">
      <c r="A281" s="196"/>
      <c r="B281" s="30"/>
      <c r="C281" s="141"/>
      <c r="D281" s="31"/>
      <c r="E281" s="251"/>
      <c r="F281" s="72"/>
      <c r="G281" s="32"/>
      <c r="H281" s="32"/>
      <c r="I281" s="32"/>
      <c r="J281" s="33"/>
      <c r="K281" s="274"/>
      <c r="L281" s="289"/>
      <c r="M281" s="310"/>
      <c r="N281" s="85"/>
      <c r="O281" s="74"/>
      <c r="P281" s="34"/>
      <c r="Q281" s="35"/>
      <c r="R281" s="35"/>
      <c r="S281" s="36"/>
      <c r="T281" s="36"/>
      <c r="U281" s="36"/>
      <c r="V281" s="36"/>
      <c r="W281" s="36"/>
      <c r="X281" s="36"/>
      <c r="Y281" s="35"/>
      <c r="Z281" s="36"/>
      <c r="AA281" s="36"/>
      <c r="AB281" s="36"/>
      <c r="AC281" s="36"/>
      <c r="AD281" s="35"/>
      <c r="AE281" s="37"/>
      <c r="AF281" s="38"/>
      <c r="AG281" s="38"/>
      <c r="AH281" s="37"/>
      <c r="AI281" s="38"/>
      <c r="AJ281" s="250"/>
    </row>
    <row r="282" spans="1:36">
      <c r="A282" s="383" t="s">
        <v>783</v>
      </c>
      <c r="B282" s="384"/>
      <c r="C282" s="384"/>
      <c r="D282" s="384"/>
      <c r="E282" s="385"/>
      <c r="F282" s="46"/>
      <c r="G282" s="46"/>
      <c r="H282" s="46"/>
      <c r="I282" s="46"/>
      <c r="J282" s="81"/>
      <c r="K282" s="257"/>
      <c r="L282" s="289"/>
      <c r="M282" s="308"/>
      <c r="N282" s="47"/>
      <c r="O282" s="48"/>
      <c r="P282" s="107"/>
      <c r="Q282" s="50"/>
      <c r="R282" s="50"/>
      <c r="S282" s="49"/>
      <c r="T282" s="49"/>
      <c r="U282" s="49"/>
      <c r="V282" s="49"/>
      <c r="W282" s="49"/>
      <c r="X282" s="49"/>
      <c r="Y282" s="50"/>
      <c r="Z282" s="49"/>
      <c r="AA282" s="49"/>
      <c r="AB282" s="49"/>
      <c r="AC282" s="49"/>
      <c r="AD282" s="50"/>
      <c r="AE282" s="51"/>
      <c r="AF282" s="52"/>
      <c r="AG282" s="52"/>
      <c r="AH282" s="51"/>
      <c r="AI282" s="52"/>
      <c r="AJ282" s="173"/>
    </row>
    <row r="283" spans="1:36">
      <c r="A283" s="6" t="s">
        <v>53</v>
      </c>
      <c r="B283" s="7" t="s">
        <v>784</v>
      </c>
      <c r="C283" s="8" t="s">
        <v>785</v>
      </c>
      <c r="D283" s="8" t="s">
        <v>78</v>
      </c>
      <c r="E283" s="9" t="s">
        <v>42</v>
      </c>
      <c r="F283" s="9" t="s">
        <v>42</v>
      </c>
      <c r="G283" s="9">
        <v>5</v>
      </c>
      <c r="H283" s="9" t="s">
        <v>738</v>
      </c>
      <c r="I283" s="9"/>
      <c r="J283" s="86">
        <v>360</v>
      </c>
      <c r="K283" s="271">
        <v>1366099.03125</v>
      </c>
      <c r="L283" s="289">
        <v>181312.5</v>
      </c>
      <c r="M283" s="304" t="s">
        <v>895</v>
      </c>
      <c r="N283" s="11">
        <v>0</v>
      </c>
      <c r="O283" s="40" t="s">
        <v>786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/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 ht="15.75" thickBot="1">
      <c r="A284" s="196"/>
      <c r="B284" s="84"/>
      <c r="C284" s="141"/>
      <c r="D284" s="141"/>
      <c r="E284" s="251"/>
      <c r="F284" s="72"/>
      <c r="G284" s="72"/>
      <c r="H284" s="72"/>
      <c r="I284" s="72"/>
      <c r="J284" s="239"/>
      <c r="K284" s="278"/>
      <c r="L284" s="289"/>
      <c r="M284" s="311"/>
      <c r="N284" s="73"/>
      <c r="O284" s="74"/>
      <c r="P284" s="145"/>
      <c r="Q284" s="133"/>
      <c r="R284" s="133"/>
      <c r="S284" s="134"/>
      <c r="T284" s="134"/>
      <c r="U284" s="134"/>
      <c r="V284" s="134"/>
      <c r="W284" s="134"/>
      <c r="X284" s="134"/>
      <c r="Y284" s="133"/>
      <c r="Z284" s="134"/>
      <c r="AA284" s="134"/>
      <c r="AB284" s="134"/>
      <c r="AC284" s="134"/>
      <c r="AD284" s="133"/>
      <c r="AE284" s="135"/>
      <c r="AF284" s="136"/>
      <c r="AG284" s="136"/>
      <c r="AH284" s="135"/>
      <c r="AI284" s="136"/>
      <c r="AJ284" s="174"/>
    </row>
    <row r="285" spans="1:36">
      <c r="A285" s="383" t="s">
        <v>76</v>
      </c>
      <c r="B285" s="384"/>
      <c r="C285" s="384"/>
      <c r="D285" s="384"/>
      <c r="E285" s="385"/>
      <c r="F285" s="46"/>
      <c r="G285" s="46"/>
      <c r="H285" s="46"/>
      <c r="I285" s="46"/>
      <c r="J285" s="81"/>
      <c r="K285" s="257"/>
      <c r="L285" s="289"/>
      <c r="M285" s="308"/>
      <c r="N285" s="47"/>
      <c r="O285" s="48"/>
      <c r="P285" s="107"/>
      <c r="Q285" s="50"/>
      <c r="R285" s="50"/>
      <c r="S285" s="49"/>
      <c r="T285" s="49"/>
      <c r="U285" s="49"/>
      <c r="V285" s="49"/>
      <c r="W285" s="49"/>
      <c r="X285" s="49"/>
      <c r="Y285" s="50"/>
      <c r="Z285" s="49"/>
      <c r="AA285" s="49"/>
      <c r="AB285" s="49"/>
      <c r="AC285" s="49"/>
      <c r="AD285" s="50"/>
      <c r="AE285" s="51"/>
      <c r="AF285" s="52"/>
      <c r="AG285" s="52"/>
      <c r="AH285" s="51"/>
      <c r="AI285" s="52"/>
      <c r="AJ285" s="173"/>
    </row>
    <row r="286" spans="1:36">
      <c r="A286" s="6" t="s">
        <v>53</v>
      </c>
      <c r="B286" s="7" t="s">
        <v>179</v>
      </c>
      <c r="C286" s="8" t="s">
        <v>181</v>
      </c>
      <c r="D286" s="8" t="s">
        <v>78</v>
      </c>
      <c r="E286" s="9" t="s">
        <v>42</v>
      </c>
      <c r="F286" s="9" t="s">
        <v>42</v>
      </c>
      <c r="G286" s="9">
        <v>5</v>
      </c>
      <c r="H286" s="9" t="s">
        <v>738</v>
      </c>
      <c r="I286" s="9"/>
      <c r="J286" s="86">
        <v>75</v>
      </c>
      <c r="K286" s="271">
        <v>322734.38</v>
      </c>
      <c r="L286" s="289">
        <v>42834.213285553124</v>
      </c>
      <c r="M286" s="304" t="s">
        <v>795</v>
      </c>
      <c r="N286" s="11">
        <v>0</v>
      </c>
      <c r="O286" s="40" t="s">
        <v>587</v>
      </c>
      <c r="P286" s="69"/>
      <c r="Q286" s="22"/>
      <c r="R286" s="22"/>
      <c r="S286" s="23"/>
      <c r="T286" s="23"/>
      <c r="U286" s="23"/>
      <c r="V286" s="23"/>
      <c r="W286" s="23"/>
      <c r="X286" s="23"/>
      <c r="Y286" s="22"/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>
      <c r="A287" s="6" t="s">
        <v>53</v>
      </c>
      <c r="B287" s="7" t="s">
        <v>180</v>
      </c>
      <c r="C287" s="8" t="s">
        <v>182</v>
      </c>
      <c r="D287" s="8" t="s">
        <v>78</v>
      </c>
      <c r="E287" s="9" t="s">
        <v>42</v>
      </c>
      <c r="F287" s="9" t="s">
        <v>42</v>
      </c>
      <c r="G287" s="9">
        <v>5</v>
      </c>
      <c r="H287" s="9" t="s">
        <v>738</v>
      </c>
      <c r="I287" s="9"/>
      <c r="J287" s="86">
        <v>75</v>
      </c>
      <c r="K287" s="271">
        <v>351900</v>
      </c>
      <c r="L287" s="289">
        <v>46705.156281106909</v>
      </c>
      <c r="M287" s="304" t="s">
        <v>795</v>
      </c>
      <c r="N287" s="11">
        <v>0</v>
      </c>
      <c r="O287" s="40" t="s">
        <v>588</v>
      </c>
      <c r="P287" s="69"/>
      <c r="Q287" s="22"/>
      <c r="R287" s="22"/>
      <c r="S287" s="23"/>
      <c r="T287" s="23"/>
      <c r="U287" s="23"/>
      <c r="V287" s="23"/>
      <c r="W287" s="23"/>
      <c r="X287" s="23"/>
      <c r="Y287" s="22"/>
      <c r="Z287" s="23"/>
      <c r="AA287" s="23"/>
      <c r="AB287" s="23"/>
      <c r="AC287" s="23"/>
      <c r="AD287" s="22"/>
      <c r="AE287" s="24"/>
      <c r="AF287" s="25"/>
      <c r="AG287" s="25"/>
      <c r="AH287" s="24"/>
      <c r="AI287" s="25"/>
      <c r="AJ287" s="26"/>
    </row>
    <row r="288" spans="1:36" ht="15.75" thickBot="1">
      <c r="A288" s="6"/>
      <c r="B288" s="7"/>
      <c r="C288" s="8"/>
      <c r="D288" s="8"/>
      <c r="E288" s="9"/>
      <c r="F288" s="9"/>
      <c r="G288" s="9"/>
      <c r="H288" s="9"/>
      <c r="I288" s="9"/>
      <c r="J288" s="86"/>
      <c r="K288" s="90"/>
      <c r="L288" s="289"/>
      <c r="M288" s="10"/>
      <c r="N288" s="11"/>
      <c r="O288" s="40"/>
      <c r="P288" s="69"/>
      <c r="Q288" s="22"/>
      <c r="R288" s="22"/>
      <c r="S288" s="23"/>
      <c r="T288" s="23"/>
      <c r="U288" s="23"/>
      <c r="V288" s="23"/>
      <c r="W288" s="23"/>
      <c r="X288" s="23"/>
      <c r="Y288" s="22"/>
      <c r="Z288" s="23"/>
      <c r="AA288" s="23"/>
      <c r="AB288" s="23"/>
      <c r="AC288" s="23"/>
      <c r="AD288" s="22"/>
      <c r="AE288" s="24"/>
      <c r="AF288" s="25"/>
      <c r="AG288" s="25"/>
      <c r="AH288" s="24"/>
      <c r="AI288" s="25"/>
      <c r="AJ288" s="26"/>
    </row>
    <row r="289" spans="1:36">
      <c r="A289" s="383" t="s">
        <v>533</v>
      </c>
      <c r="B289" s="384"/>
      <c r="C289" s="384"/>
      <c r="D289" s="384"/>
      <c r="E289" s="385"/>
      <c r="F289" s="46"/>
      <c r="G289" s="46"/>
      <c r="H289" s="46"/>
      <c r="I289" s="46"/>
      <c r="J289" s="81"/>
      <c r="K289" s="257"/>
      <c r="L289" s="289"/>
      <c r="M289" s="308"/>
      <c r="N289" s="47"/>
      <c r="O289" s="48"/>
      <c r="P289" s="107"/>
      <c r="Q289" s="50"/>
      <c r="R289" s="50"/>
      <c r="S289" s="49"/>
      <c r="T289" s="49"/>
      <c r="U289" s="49"/>
      <c r="V289" s="49"/>
      <c r="W289" s="49"/>
      <c r="X289" s="49"/>
      <c r="Y289" s="50"/>
      <c r="Z289" s="49"/>
      <c r="AA289" s="49"/>
      <c r="AB289" s="49"/>
      <c r="AC289" s="49"/>
      <c r="AD289" s="50"/>
      <c r="AE289" s="51"/>
      <c r="AF289" s="52"/>
      <c r="AG289" s="52"/>
      <c r="AH289" s="51"/>
      <c r="AI289" s="52"/>
      <c r="AJ289" s="173"/>
    </row>
    <row r="290" spans="1:36">
      <c r="A290" s="6" t="s">
        <v>53</v>
      </c>
      <c r="B290" s="7" t="s">
        <v>534</v>
      </c>
      <c r="C290" s="8" t="s">
        <v>475</v>
      </c>
      <c r="D290" s="8" t="s">
        <v>78</v>
      </c>
      <c r="E290" s="9" t="s">
        <v>42</v>
      </c>
      <c r="F290" s="9" t="s">
        <v>42</v>
      </c>
      <c r="G290" s="9">
        <v>5</v>
      </c>
      <c r="H290" s="9" t="s">
        <v>738</v>
      </c>
      <c r="I290" s="9"/>
      <c r="J290" s="86">
        <v>80</v>
      </c>
      <c r="K290" s="271">
        <v>551278.13</v>
      </c>
      <c r="L290" s="289">
        <v>73167.181631163316</v>
      </c>
      <c r="M290" s="304" t="s">
        <v>795</v>
      </c>
      <c r="N290" s="11">
        <v>0</v>
      </c>
      <c r="O290" s="40" t="s">
        <v>586</v>
      </c>
      <c r="P290" s="69"/>
      <c r="Q290" s="22"/>
      <c r="R290" s="22"/>
      <c r="S290" s="23"/>
      <c r="T290" s="23"/>
      <c r="U290" s="23"/>
      <c r="V290" s="23"/>
      <c r="W290" s="23"/>
      <c r="X290" s="23"/>
      <c r="Y290" s="22"/>
      <c r="Z290" s="23"/>
      <c r="AA290" s="23"/>
      <c r="AB290" s="23"/>
      <c r="AC290" s="23"/>
      <c r="AD290" s="22"/>
      <c r="AE290" s="24"/>
      <c r="AF290" s="25"/>
      <c r="AG290" s="25"/>
      <c r="AH290" s="24"/>
      <c r="AI290" s="25"/>
      <c r="AJ290" s="26"/>
    </row>
    <row r="291" spans="1:36" ht="15.75" thickBot="1">
      <c r="A291" s="76"/>
      <c r="B291" s="77"/>
      <c r="C291" s="75"/>
      <c r="D291" s="75"/>
      <c r="E291" s="78"/>
      <c r="F291" s="78"/>
      <c r="G291" s="78"/>
      <c r="H291" s="78"/>
      <c r="I291" s="78"/>
      <c r="J291" s="273"/>
      <c r="K291" s="276"/>
      <c r="L291" s="289"/>
      <c r="M291" s="315"/>
      <c r="N291" s="83"/>
      <c r="O291" s="79"/>
      <c r="P291" s="102"/>
      <c r="Q291" s="92"/>
      <c r="R291" s="92"/>
      <c r="S291" s="103"/>
      <c r="T291" s="103"/>
      <c r="U291" s="103"/>
      <c r="V291" s="103"/>
      <c r="W291" s="103"/>
      <c r="X291" s="103"/>
      <c r="Y291" s="92"/>
      <c r="Z291" s="103"/>
      <c r="AA291" s="103"/>
      <c r="AB291" s="103"/>
      <c r="AC291" s="103"/>
      <c r="AD291" s="92"/>
      <c r="AE291" s="144"/>
      <c r="AF291" s="168"/>
      <c r="AG291" s="168"/>
      <c r="AH291" s="144"/>
      <c r="AI291" s="168"/>
      <c r="AJ291" s="175"/>
    </row>
    <row r="292" spans="1:36">
      <c r="A292" s="383" t="s">
        <v>530</v>
      </c>
      <c r="B292" s="384"/>
      <c r="C292" s="384"/>
      <c r="D292" s="384"/>
      <c r="E292" s="385"/>
      <c r="F292" s="46"/>
      <c r="G292" s="46"/>
      <c r="H292" s="46"/>
      <c r="I292" s="46"/>
      <c r="J292" s="81"/>
      <c r="K292" s="257"/>
      <c r="L292" s="289"/>
      <c r="M292" s="308"/>
      <c r="N292" s="47"/>
      <c r="O292" s="48"/>
      <c r="P292" s="107"/>
      <c r="Q292" s="50"/>
      <c r="R292" s="50"/>
      <c r="S292" s="49"/>
      <c r="T292" s="49"/>
      <c r="U292" s="49"/>
      <c r="V292" s="49"/>
      <c r="W292" s="49"/>
      <c r="X292" s="49"/>
      <c r="Y292" s="50"/>
      <c r="Z292" s="49"/>
      <c r="AA292" s="49"/>
      <c r="AB292" s="49"/>
      <c r="AC292" s="49"/>
      <c r="AD292" s="50"/>
      <c r="AE292" s="51"/>
      <c r="AF292" s="52"/>
      <c r="AG292" s="52"/>
      <c r="AH292" s="51"/>
      <c r="AI292" s="52"/>
      <c r="AJ292" s="173"/>
    </row>
    <row r="293" spans="1:36">
      <c r="A293" s="6" t="s">
        <v>53</v>
      </c>
      <c r="B293" s="7" t="s">
        <v>531</v>
      </c>
      <c r="C293" s="8" t="s">
        <v>682</v>
      </c>
      <c r="D293" s="8" t="s">
        <v>78</v>
      </c>
      <c r="E293" s="9" t="s">
        <v>42</v>
      </c>
      <c r="F293" s="9" t="s">
        <v>42</v>
      </c>
      <c r="G293" s="9">
        <v>5</v>
      </c>
      <c r="H293" s="9" t="s">
        <v>738</v>
      </c>
      <c r="I293" s="9"/>
      <c r="J293" s="86">
        <v>102</v>
      </c>
      <c r="K293" s="271">
        <v>699496.875</v>
      </c>
      <c r="L293" s="289">
        <v>92839.189727254619</v>
      </c>
      <c r="M293" s="304" t="s">
        <v>795</v>
      </c>
      <c r="N293" s="11">
        <v>0</v>
      </c>
      <c r="O293" s="40" t="s">
        <v>685</v>
      </c>
      <c r="P293" s="69"/>
      <c r="Q293" s="22"/>
      <c r="R293" s="22"/>
      <c r="S293" s="23"/>
      <c r="T293" s="23"/>
      <c r="U293" s="23"/>
      <c r="V293" s="23"/>
      <c r="W293" s="23"/>
      <c r="X293" s="23"/>
      <c r="Y293" s="22"/>
      <c r="Z293" s="23"/>
      <c r="AA293" s="23"/>
      <c r="AB293" s="23"/>
      <c r="AC293" s="23"/>
      <c r="AD293" s="22"/>
      <c r="AE293" s="24"/>
      <c r="AF293" s="25"/>
      <c r="AG293" s="25"/>
      <c r="AH293" s="24"/>
      <c r="AI293" s="25"/>
      <c r="AJ293" s="26"/>
    </row>
    <row r="294" spans="1:36">
      <c r="A294" s="6" t="s">
        <v>53</v>
      </c>
      <c r="B294" s="7" t="s">
        <v>532</v>
      </c>
      <c r="C294" s="8" t="s">
        <v>683</v>
      </c>
      <c r="D294" s="8" t="s">
        <v>78</v>
      </c>
      <c r="E294" s="9" t="s">
        <v>42</v>
      </c>
      <c r="F294" s="9" t="s">
        <v>42</v>
      </c>
      <c r="G294" s="9">
        <v>5</v>
      </c>
      <c r="H294" s="9" t="s">
        <v>738</v>
      </c>
      <c r="I294" s="9"/>
      <c r="J294" s="86">
        <v>140</v>
      </c>
      <c r="K294" s="271">
        <v>939037.5</v>
      </c>
      <c r="L294" s="289">
        <v>124631.69420664941</v>
      </c>
      <c r="M294" s="304" t="s">
        <v>795</v>
      </c>
      <c r="N294" s="11">
        <v>0</v>
      </c>
      <c r="O294" s="40" t="s">
        <v>686</v>
      </c>
      <c r="P294" s="69"/>
      <c r="Q294" s="22"/>
      <c r="R294" s="22"/>
      <c r="S294" s="23"/>
      <c r="T294" s="23"/>
      <c r="U294" s="23"/>
      <c r="V294" s="23"/>
      <c r="W294" s="23"/>
      <c r="X294" s="23"/>
      <c r="Y294" s="22"/>
      <c r="Z294" s="23"/>
      <c r="AA294" s="23"/>
      <c r="AB294" s="23"/>
      <c r="AC294" s="23"/>
      <c r="AD294" s="22"/>
      <c r="AE294" s="24"/>
      <c r="AF294" s="25"/>
      <c r="AG294" s="25"/>
      <c r="AH294" s="24"/>
      <c r="AI294" s="25"/>
      <c r="AJ294" s="26"/>
    </row>
    <row r="295" spans="1:36">
      <c r="A295" s="6" t="s">
        <v>53</v>
      </c>
      <c r="B295" s="7" t="s">
        <v>681</v>
      </c>
      <c r="C295" s="8" t="s">
        <v>684</v>
      </c>
      <c r="D295" s="8" t="s">
        <v>78</v>
      </c>
      <c r="E295" s="9" t="s">
        <v>42</v>
      </c>
      <c r="F295" s="9" t="s">
        <v>42</v>
      </c>
      <c r="G295" s="9">
        <v>5</v>
      </c>
      <c r="H295" s="9" t="s">
        <v>738</v>
      </c>
      <c r="I295" s="9"/>
      <c r="J295" s="86">
        <v>140</v>
      </c>
      <c r="K295" s="271">
        <v>1071478.1299999999</v>
      </c>
      <c r="L295" s="289">
        <v>142209.58656845178</v>
      </c>
      <c r="M295" s="304" t="s">
        <v>795</v>
      </c>
      <c r="N295" s="11">
        <v>0</v>
      </c>
      <c r="O295" s="40" t="s">
        <v>687</v>
      </c>
      <c r="P295" s="69"/>
      <c r="Q295" s="22"/>
      <c r="R295" s="22"/>
      <c r="S295" s="23"/>
      <c r="T295" s="23"/>
      <c r="U295" s="23"/>
      <c r="V295" s="23"/>
      <c r="W295" s="23"/>
      <c r="X295" s="23"/>
      <c r="Y295" s="22"/>
      <c r="Z295" s="23"/>
      <c r="AA295" s="23"/>
      <c r="AB295" s="23"/>
      <c r="AC295" s="23"/>
      <c r="AD295" s="22"/>
      <c r="AE295" s="24"/>
      <c r="AF295" s="25"/>
      <c r="AG295" s="25"/>
      <c r="AH295" s="24"/>
      <c r="AI295" s="25"/>
      <c r="AJ295" s="26"/>
    </row>
    <row r="296" spans="1:36" ht="15.75" thickBot="1">
      <c r="A296" s="117"/>
      <c r="B296" s="118"/>
      <c r="C296" s="119"/>
      <c r="D296" s="119"/>
      <c r="E296" s="32"/>
      <c r="F296" s="32"/>
      <c r="G296" s="32"/>
      <c r="H296" s="32"/>
      <c r="I296" s="32"/>
      <c r="J296" s="33"/>
      <c r="K296" s="274"/>
      <c r="L296" s="289"/>
      <c r="M296" s="314"/>
      <c r="N296" s="85"/>
      <c r="O296" s="254"/>
      <c r="P296" s="34"/>
      <c r="Q296" s="35"/>
      <c r="R296" s="35"/>
      <c r="S296" s="36"/>
      <c r="T296" s="36"/>
      <c r="U296" s="36"/>
      <c r="V296" s="36"/>
      <c r="W296" s="36"/>
      <c r="X296" s="36"/>
      <c r="Y296" s="35"/>
      <c r="Z296" s="36"/>
      <c r="AA296" s="36"/>
      <c r="AB296" s="36"/>
      <c r="AC296" s="36"/>
      <c r="AD296" s="35"/>
      <c r="AE296" s="37"/>
      <c r="AF296" s="38"/>
      <c r="AG296" s="38"/>
      <c r="AH296" s="37"/>
      <c r="AI296" s="38"/>
      <c r="AJ296" s="250"/>
    </row>
    <row r="297" spans="1:36">
      <c r="A297" s="326" t="s">
        <v>839</v>
      </c>
      <c r="B297" s="327"/>
      <c r="C297" s="87"/>
      <c r="D297" s="87"/>
      <c r="E297" s="46"/>
      <c r="F297" s="46"/>
      <c r="G297" s="46"/>
      <c r="H297" s="46"/>
      <c r="I297" s="46"/>
      <c r="J297" s="81"/>
      <c r="K297" s="257"/>
      <c r="L297" s="289"/>
      <c r="M297" s="308"/>
      <c r="N297" s="47"/>
      <c r="O297" s="48"/>
      <c r="P297" s="107"/>
      <c r="Q297" s="50"/>
      <c r="R297" s="50"/>
      <c r="S297" s="49"/>
      <c r="T297" s="49"/>
      <c r="U297" s="49"/>
      <c r="V297" s="49"/>
      <c r="W297" s="49"/>
      <c r="X297" s="49"/>
      <c r="Y297" s="50"/>
      <c r="Z297" s="49"/>
      <c r="AA297" s="49"/>
      <c r="AB297" s="49"/>
      <c r="AC297" s="49"/>
      <c r="AD297" s="50"/>
      <c r="AE297" s="51"/>
      <c r="AF297" s="52"/>
      <c r="AG297" s="52"/>
      <c r="AH297" s="51"/>
      <c r="AI297" s="52"/>
      <c r="AJ297" s="173"/>
    </row>
    <row r="298" spans="1:36">
      <c r="A298" s="6" t="s">
        <v>53</v>
      </c>
      <c r="B298" s="7" t="s">
        <v>169</v>
      </c>
      <c r="C298" s="8" t="s">
        <v>172</v>
      </c>
      <c r="D298" s="8" t="s">
        <v>175</v>
      </c>
      <c r="E298" s="9" t="s">
        <v>49</v>
      </c>
      <c r="F298" s="9" t="s">
        <v>50</v>
      </c>
      <c r="G298" s="9">
        <v>2</v>
      </c>
      <c r="H298" s="9" t="s">
        <v>28</v>
      </c>
      <c r="I298" s="9">
        <v>1998</v>
      </c>
      <c r="J298" s="86">
        <v>145</v>
      </c>
      <c r="K298" s="271">
        <v>383317.6875</v>
      </c>
      <c r="L298" s="289">
        <v>50875</v>
      </c>
      <c r="M298" s="304" t="s">
        <v>895</v>
      </c>
      <c r="N298" s="11" t="s">
        <v>412</v>
      </c>
      <c r="O298" s="40" t="s">
        <v>585</v>
      </c>
      <c r="P298" s="69"/>
      <c r="Q298" s="22"/>
      <c r="R298" s="22"/>
      <c r="S298" s="23"/>
      <c r="T298" s="23"/>
      <c r="U298" s="23"/>
      <c r="V298" s="23"/>
      <c r="W298" s="23"/>
      <c r="X298" s="23"/>
      <c r="Y298" s="22">
        <v>6</v>
      </c>
      <c r="Z298" s="23"/>
      <c r="AA298" s="23"/>
      <c r="AB298" s="23"/>
      <c r="AC298" s="23"/>
      <c r="AD298" s="22"/>
      <c r="AE298" s="24"/>
      <c r="AF298" s="25"/>
      <c r="AG298" s="25"/>
      <c r="AH298" s="24"/>
      <c r="AI298" s="25"/>
      <c r="AJ298" s="26"/>
    </row>
    <row r="299" spans="1:36">
      <c r="A299" s="6" t="s">
        <v>53</v>
      </c>
      <c r="B299" s="7" t="s">
        <v>170</v>
      </c>
      <c r="C299" s="8" t="s">
        <v>173</v>
      </c>
      <c r="D299" s="8" t="s">
        <v>175</v>
      </c>
      <c r="E299" s="9" t="s">
        <v>42</v>
      </c>
      <c r="F299" s="9" t="s">
        <v>43</v>
      </c>
      <c r="G299" s="9">
        <v>2</v>
      </c>
      <c r="H299" s="9" t="s">
        <v>28</v>
      </c>
      <c r="I299" s="9">
        <v>1998</v>
      </c>
      <c r="J299" s="86">
        <v>190</v>
      </c>
      <c r="K299" s="271">
        <v>456308.15625</v>
      </c>
      <c r="L299" s="289">
        <v>60562.5</v>
      </c>
      <c r="M299" s="304" t="s">
        <v>895</v>
      </c>
      <c r="N299" s="11" t="s">
        <v>740</v>
      </c>
      <c r="O299" s="40" t="s">
        <v>177</v>
      </c>
      <c r="P299" s="69"/>
      <c r="Q299" s="22"/>
      <c r="R299" s="22"/>
      <c r="S299" s="23"/>
      <c r="T299" s="23"/>
      <c r="U299" s="23"/>
      <c r="V299" s="23"/>
      <c r="W299" s="23"/>
      <c r="X299" s="23"/>
      <c r="Y299" s="22">
        <v>6</v>
      </c>
      <c r="Z299" s="23"/>
      <c r="AA299" s="23"/>
      <c r="AB299" s="23"/>
      <c r="AC299" s="23"/>
      <c r="AD299" s="22"/>
      <c r="AE299" s="24"/>
      <c r="AF299" s="25"/>
      <c r="AG299" s="25"/>
      <c r="AH299" s="24"/>
      <c r="AI299" s="25"/>
      <c r="AJ299" s="26"/>
    </row>
    <row r="300" spans="1:36">
      <c r="A300" s="6" t="s">
        <v>53</v>
      </c>
      <c r="B300" s="7" t="s">
        <v>171</v>
      </c>
      <c r="C300" s="8" t="s">
        <v>174</v>
      </c>
      <c r="D300" s="8" t="s">
        <v>175</v>
      </c>
      <c r="E300" s="9" t="s">
        <v>42</v>
      </c>
      <c r="F300" s="9" t="s">
        <v>43</v>
      </c>
      <c r="G300" s="9">
        <v>2</v>
      </c>
      <c r="H300" s="9" t="s">
        <v>28</v>
      </c>
      <c r="I300" s="9">
        <v>2998</v>
      </c>
      <c r="J300" s="86">
        <v>250</v>
      </c>
      <c r="K300" s="271">
        <v>524589.5625</v>
      </c>
      <c r="L300" s="289">
        <v>69625</v>
      </c>
      <c r="M300" s="304" t="s">
        <v>895</v>
      </c>
      <c r="N300" s="11" t="s">
        <v>838</v>
      </c>
      <c r="O300" s="40" t="s">
        <v>178</v>
      </c>
      <c r="P300" s="69"/>
      <c r="Q300" s="22"/>
      <c r="R300" s="22"/>
      <c r="S300" s="23"/>
      <c r="T300" s="23"/>
      <c r="U300" s="23"/>
      <c r="V300" s="23"/>
      <c r="W300" s="23"/>
      <c r="X300" s="23"/>
      <c r="Y300" s="22">
        <v>6</v>
      </c>
      <c r="Z300" s="23"/>
      <c r="AA300" s="23"/>
      <c r="AB300" s="23"/>
      <c r="AC300" s="23"/>
      <c r="AD300" s="22"/>
      <c r="AE300" s="24"/>
      <c r="AF300" s="25"/>
      <c r="AG300" s="25"/>
      <c r="AH300" s="24"/>
      <c r="AI300" s="25"/>
      <c r="AJ300" s="26"/>
    </row>
    <row r="301" spans="1:36">
      <c r="A301" s="6"/>
      <c r="B301" s="7"/>
      <c r="C301" s="8"/>
      <c r="D301" s="8"/>
      <c r="E301" s="9"/>
      <c r="F301" s="9"/>
      <c r="G301" s="9"/>
      <c r="H301" s="9"/>
      <c r="I301" s="9"/>
      <c r="J301" s="86"/>
      <c r="K301" s="90"/>
      <c r="L301" s="90"/>
      <c r="M301" s="10"/>
      <c r="N301" s="11"/>
      <c r="O301" s="40"/>
      <c r="P301" s="69"/>
      <c r="Q301" s="22"/>
      <c r="R301" s="22"/>
      <c r="S301" s="23"/>
      <c r="T301" s="23"/>
      <c r="U301" s="23"/>
      <c r="V301" s="23"/>
      <c r="W301" s="23"/>
      <c r="X301" s="23"/>
      <c r="Y301" s="22"/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6"/>
      <c r="B302" s="7"/>
      <c r="C302" s="8"/>
      <c r="D302" s="8"/>
      <c r="E302" s="9"/>
      <c r="F302" s="9"/>
      <c r="G302" s="9"/>
      <c r="H302" s="9"/>
      <c r="I302" s="9"/>
      <c r="J302" s="86"/>
      <c r="K302" s="90"/>
      <c r="L302" s="90"/>
      <c r="M302" s="10"/>
      <c r="N302" s="11"/>
      <c r="O302" s="40"/>
      <c r="P302" s="69"/>
      <c r="Q302" s="22"/>
      <c r="R302" s="22"/>
      <c r="S302" s="23"/>
      <c r="T302" s="23"/>
      <c r="U302" s="23"/>
      <c r="V302" s="23"/>
      <c r="W302" s="23"/>
      <c r="X302" s="23"/>
      <c r="Y302" s="22"/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>
      <c r="A303" s="6"/>
      <c r="B303" s="7"/>
      <c r="C303" s="8"/>
      <c r="D303" s="8"/>
      <c r="E303" s="9"/>
      <c r="F303" s="9"/>
      <c r="G303" s="9"/>
      <c r="H303" s="9"/>
      <c r="I303" s="9"/>
      <c r="J303" s="86"/>
      <c r="K303" s="90"/>
      <c r="L303" s="90"/>
      <c r="M303" s="10"/>
      <c r="N303" s="11"/>
      <c r="O303" s="40"/>
      <c r="P303" s="69"/>
      <c r="Q303" s="22"/>
      <c r="R303" s="22"/>
      <c r="S303" s="23"/>
      <c r="T303" s="23"/>
      <c r="U303" s="23"/>
      <c r="V303" s="23"/>
      <c r="W303" s="23"/>
      <c r="X303" s="23"/>
      <c r="Y303" s="22"/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>
      <c r="A304" s="6"/>
      <c r="B304" s="7"/>
      <c r="C304" s="8"/>
      <c r="D304" s="8"/>
      <c r="E304" s="9"/>
      <c r="F304" s="9"/>
      <c r="G304" s="9"/>
      <c r="H304" s="9"/>
      <c r="I304" s="9"/>
      <c r="J304" s="86"/>
      <c r="K304" s="90"/>
      <c r="L304" s="90"/>
      <c r="M304" s="10"/>
      <c r="N304" s="11"/>
      <c r="O304" s="40"/>
      <c r="P304" s="69"/>
      <c r="Q304" s="22"/>
      <c r="R304" s="22"/>
      <c r="S304" s="23"/>
      <c r="T304" s="23"/>
      <c r="U304" s="23"/>
      <c r="V304" s="23"/>
      <c r="W304" s="23"/>
      <c r="X304" s="23"/>
      <c r="Y304" s="22"/>
      <c r="Z304" s="23"/>
      <c r="AA304" s="23"/>
      <c r="AB304" s="23"/>
      <c r="AC304" s="23"/>
      <c r="AD304" s="22"/>
      <c r="AE304" s="24"/>
      <c r="AF304" s="25"/>
      <c r="AG304" s="25"/>
      <c r="AH304" s="24"/>
      <c r="AI304" s="25"/>
      <c r="AJ304" s="26"/>
    </row>
    <row r="305" spans="1:36">
      <c r="A305" s="6"/>
      <c r="B305" s="7"/>
      <c r="C305" s="8"/>
      <c r="D305" s="8"/>
      <c r="E305" s="9"/>
      <c r="F305" s="9"/>
      <c r="G305" s="9"/>
      <c r="H305" s="9"/>
      <c r="I305" s="9"/>
      <c r="J305" s="86"/>
      <c r="K305" s="90"/>
      <c r="L305" s="90"/>
      <c r="M305" s="10"/>
      <c r="N305" s="11"/>
      <c r="O305" s="40"/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 ht="15.75">
      <c r="A306" s="400" t="s">
        <v>44</v>
      </c>
      <c r="B306" s="400"/>
      <c r="C306" s="401"/>
      <c r="D306" s="301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3"/>
      <c r="P306" s="202"/>
    </row>
    <row r="307" spans="1:36" s="266" customFormat="1" ht="48.75" customHeight="1">
      <c r="A307" s="392" t="s">
        <v>699</v>
      </c>
      <c r="B307" s="393"/>
      <c r="C307" s="393"/>
      <c r="D307" s="393"/>
      <c r="E307" s="393"/>
      <c r="F307" s="393"/>
      <c r="G307" s="393"/>
      <c r="H307" s="393"/>
      <c r="I307" s="393"/>
      <c r="J307" s="393"/>
      <c r="K307" s="393"/>
      <c r="L307" s="393"/>
      <c r="M307" s="393"/>
      <c r="N307" s="393"/>
      <c r="S307" s="267"/>
      <c r="T307" s="267"/>
      <c r="U307" s="267"/>
      <c r="V307" s="267"/>
      <c r="W307" s="267"/>
      <c r="X307" s="267"/>
      <c r="Y307" s="267"/>
      <c r="Z307" s="267"/>
      <c r="AA307" s="267"/>
      <c r="AB307" s="267"/>
      <c r="AC307" s="267"/>
    </row>
    <row r="308" spans="1:36" ht="45" customHeight="1">
      <c r="A308" s="394" t="s">
        <v>698</v>
      </c>
      <c r="B308" s="395"/>
      <c r="C308" s="395"/>
      <c r="D308" s="395"/>
      <c r="E308" s="395"/>
      <c r="F308" s="395"/>
      <c r="G308" s="395"/>
      <c r="H308" s="395"/>
      <c r="I308" s="395"/>
      <c r="J308" s="395"/>
      <c r="K308" s="395"/>
      <c r="L308" s="395"/>
      <c r="M308" s="395"/>
      <c r="N308" s="395"/>
      <c r="O308" s="395"/>
      <c r="P308" s="395"/>
    </row>
    <row r="309" spans="1:36" ht="15.75" customHeight="1">
      <c r="A309" s="298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</row>
    <row r="310" spans="1:36">
      <c r="C310" s="205" t="s">
        <v>31</v>
      </c>
      <c r="D310" s="205"/>
      <c r="E310" s="398" t="s">
        <v>32</v>
      </c>
      <c r="F310" s="399"/>
      <c r="G310" s="399"/>
      <c r="H310" s="399"/>
      <c r="I310" s="399"/>
      <c r="J310" s="399"/>
      <c r="K310" s="399"/>
      <c r="L310" s="399"/>
      <c r="M310" s="399"/>
    </row>
    <row r="311" spans="1:36">
      <c r="C311" s="207"/>
      <c r="D311" s="207"/>
    </row>
    <row r="312" spans="1:36">
      <c r="C312" s="207"/>
      <c r="D312" s="207"/>
      <c r="E312" s="398" t="s">
        <v>33</v>
      </c>
      <c r="F312" s="399"/>
      <c r="G312" s="399"/>
      <c r="H312" s="399"/>
      <c r="I312" s="399"/>
      <c r="J312" s="399"/>
      <c r="K312" s="399"/>
      <c r="L312" s="399"/>
      <c r="M312" s="399"/>
    </row>
    <row r="313" spans="1:36">
      <c r="C313" s="207"/>
      <c r="D313" s="207"/>
      <c r="E313" s="300"/>
      <c r="F313" s="300"/>
      <c r="G313" s="300"/>
      <c r="H313" s="300"/>
      <c r="I313" s="300"/>
      <c r="J313" s="300"/>
      <c r="K313" s="204"/>
      <c r="L313" s="204"/>
      <c r="M313" s="300"/>
    </row>
    <row r="314" spans="1:36">
      <c r="C314" s="207"/>
      <c r="D314" s="207"/>
      <c r="E314" s="398" t="s">
        <v>35</v>
      </c>
      <c r="F314" s="399"/>
      <c r="G314" s="399"/>
      <c r="H314" s="399"/>
      <c r="I314" s="399"/>
      <c r="J314" s="399"/>
      <c r="K314" s="399"/>
      <c r="L314" s="399"/>
      <c r="M314" s="399"/>
    </row>
    <row r="315" spans="1:36">
      <c r="C315" s="207"/>
      <c r="D315" s="207"/>
    </row>
    <row r="316" spans="1:36">
      <c r="C316" s="207"/>
      <c r="D316" s="207"/>
      <c r="E316" s="398" t="s">
        <v>37</v>
      </c>
      <c r="F316" s="399"/>
      <c r="G316" s="399"/>
      <c r="H316" s="399"/>
      <c r="I316" s="399"/>
      <c r="J316" s="399"/>
      <c r="K316" s="399"/>
      <c r="L316" s="399"/>
      <c r="M316" s="399"/>
    </row>
    <row r="317" spans="1:36">
      <c r="C317" s="207"/>
      <c r="D317" s="207"/>
    </row>
    <row r="318" spans="1:36">
      <c r="C318" s="207"/>
      <c r="D318" s="207"/>
      <c r="E318" s="398" t="s">
        <v>36</v>
      </c>
      <c r="F318" s="399"/>
      <c r="G318" s="399"/>
      <c r="H318" s="399"/>
      <c r="I318" s="399"/>
      <c r="J318" s="399"/>
      <c r="K318" s="399"/>
      <c r="L318" s="399"/>
      <c r="M318" s="399"/>
    </row>
  </sheetData>
  <mergeCells count="37">
    <mergeCell ref="A307:N307"/>
    <mergeCell ref="A308:P308"/>
    <mergeCell ref="A166:D166"/>
    <mergeCell ref="E314:M314"/>
    <mergeCell ref="E318:M318"/>
    <mergeCell ref="E316:M316"/>
    <mergeCell ref="E312:M312"/>
    <mergeCell ref="E310:M310"/>
    <mergeCell ref="A306:C306"/>
    <mergeCell ref="A277:D277"/>
    <mergeCell ref="A292:E292"/>
    <mergeCell ref="A289:E289"/>
    <mergeCell ref="A262:D262"/>
    <mergeCell ref="A194:D194"/>
    <mergeCell ref="A282:E282"/>
    <mergeCell ref="A254:D254"/>
    <mergeCell ref="A125:E125"/>
    <mergeCell ref="A218:C218"/>
    <mergeCell ref="A236:C236"/>
    <mergeCell ref="A138:E138"/>
    <mergeCell ref="A179:C179"/>
    <mergeCell ref="A269:D269"/>
    <mergeCell ref="A3:C3"/>
    <mergeCell ref="A285:E285"/>
    <mergeCell ref="A205:C205"/>
    <mergeCell ref="A149:C149"/>
    <mergeCell ref="A156:D156"/>
    <mergeCell ref="A186:C186"/>
    <mergeCell ref="A43:C43"/>
    <mergeCell ref="A33:D33"/>
    <mergeCell ref="A14:D14"/>
    <mergeCell ref="A23:D23"/>
    <mergeCell ref="A172:C172"/>
    <mergeCell ref="A53:C53"/>
    <mergeCell ref="A89:C89"/>
    <mergeCell ref="A109:E109"/>
    <mergeCell ref="A245:D245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Normal="100" workbookViewId="0">
      <selection activeCell="D17" sqref="D17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7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381" t="s">
        <v>73</v>
      </c>
      <c r="B3" s="382"/>
      <c r="C3" s="382"/>
      <c r="D3" s="382"/>
      <c r="E3" s="382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3">
        <f>M4*7.5345</f>
        <v>247225.78125</v>
      </c>
      <c r="M4" s="294">
        <f>_xlfn.XLOOKUP(B4,'[1]Int Price Sheet 2023-07'!$C:$C,'[1]Int Price Sheet 2023-07'!$G:$G)</f>
        <v>32812.5</v>
      </c>
      <c r="N4" s="304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3">
        <f t="shared" ref="L5:L6" si="0">M5*7.5345</f>
        <v>283956.46875</v>
      </c>
      <c r="M5" s="294">
        <f>_xlfn.XLOOKUP(B5,'[1]Int Price Sheet 2023-07'!$C:$C,'[1]Int Price Sheet 2023-07'!$G:$G)</f>
        <v>37687.5</v>
      </c>
      <c r="N5" s="304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3">
        <f t="shared" si="0"/>
        <v>389910.375</v>
      </c>
      <c r="M6" s="294">
        <f>_xlfn.XLOOKUP(B6,'[1]Int Price Sheet 2023-07'!$C:$C,'[1]Int Price Sheet 2023-07'!$G:$G)</f>
        <v>51750</v>
      </c>
      <c r="N6" s="304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9"/>
      <c r="M7" s="279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381" t="s">
        <v>404</v>
      </c>
      <c r="B8" s="382"/>
      <c r="C8" s="382"/>
      <c r="D8" s="382"/>
      <c r="E8" s="382"/>
      <c r="F8" s="112"/>
      <c r="G8" s="112"/>
      <c r="H8" s="112"/>
      <c r="I8" s="112"/>
      <c r="J8" s="112"/>
      <c r="K8" s="112"/>
      <c r="L8" s="280"/>
      <c r="M8" s="294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3">
        <v>207506.25</v>
      </c>
      <c r="M9" s="294">
        <f t="shared" ref="M9:M19" si="1">L9/7.5345</f>
        <v>27540.812263587497</v>
      </c>
      <c r="N9" s="304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3">
        <f t="shared" ref="L10" si="2">M10*7.5345</f>
        <v>243929.4375</v>
      </c>
      <c r="M10" s="294">
        <f>_xlfn.XLOOKUP(B10,'[1]Int Price Sheet 2023-07'!$C:$C,'[1]Int Price Sheet 2023-07'!$G:$G)</f>
        <v>32375</v>
      </c>
      <c r="N10" s="304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2"/>
      <c r="L11" s="281"/>
      <c r="M11" s="294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02" t="s">
        <v>407</v>
      </c>
      <c r="B12" s="403"/>
      <c r="C12" s="403"/>
      <c r="D12" s="403"/>
      <c r="E12" s="403"/>
      <c r="F12" s="96"/>
      <c r="G12" s="96"/>
      <c r="H12" s="96"/>
      <c r="I12" s="96"/>
      <c r="J12" s="96"/>
      <c r="K12" s="96"/>
      <c r="L12" s="282"/>
      <c r="M12" s="294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3">
        <v>197943.75</v>
      </c>
      <c r="M13" s="294">
        <f t="shared" si="1"/>
        <v>26271.650408122634</v>
      </c>
      <c r="N13" s="304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3">
        <f>M14*7.5345</f>
        <v>237807.65625</v>
      </c>
      <c r="M14" s="294">
        <f>_xlfn.XLOOKUP(B14,'[1]Int Price Sheet 2023-07'!$C:$C,'[1]Int Price Sheet 2023-07'!$G:$G)</f>
        <v>31562.5</v>
      </c>
      <c r="N14" s="304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3">
        <f>M15*7.5345</f>
        <v>294316.40625</v>
      </c>
      <c r="M15" s="294">
        <f>_xlfn.XLOOKUP(B15,'[1]Int Price Sheet 2023-07'!$C:$C,'[1]Int Price Sheet 2023-07'!$G:$G)</f>
        <v>39062.5</v>
      </c>
      <c r="N15" s="304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3">
        <v>277790.63</v>
      </c>
      <c r="M16" s="294">
        <f t="shared" si="1"/>
        <v>36869.152564868273</v>
      </c>
      <c r="N16" s="304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3"/>
      <c r="L17" s="283"/>
      <c r="M17" s="294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383" t="s">
        <v>438</v>
      </c>
      <c r="B18" s="384"/>
      <c r="C18" s="384"/>
      <c r="D18" s="385"/>
      <c r="E18" s="87"/>
      <c r="F18" s="105"/>
      <c r="G18" s="46"/>
      <c r="H18" s="46"/>
      <c r="I18" s="46"/>
      <c r="J18" s="46"/>
      <c r="K18" s="81"/>
      <c r="L18" s="284"/>
      <c r="M18" s="294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25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3">
        <v>100</v>
      </c>
      <c r="L19" s="283">
        <v>232846.88</v>
      </c>
      <c r="M19" s="294">
        <f t="shared" si="1"/>
        <v>30904.091844183422</v>
      </c>
      <c r="N19" s="304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25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3">
        <v>131</v>
      </c>
      <c r="L20" s="293">
        <f>M20*7.5345</f>
        <v>274067.4375</v>
      </c>
      <c r="M20" s="294">
        <f>_xlfn.XLOOKUP(B20,'[1]Int Price Sheet 2023-07'!$C:$C,'[1]Int Price Sheet 2023-07'!$G:$G)</f>
        <v>36375</v>
      </c>
      <c r="N20" s="304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3">
        <f>M21*7.5345</f>
        <v>329163.46875</v>
      </c>
      <c r="M21" s="294">
        <f>_xlfn.XLOOKUP(B21,'[1]Int Price Sheet 2023-07'!$C:$C,'[1]Int Price Sheet 2023-07'!$G:$G)</f>
        <v>43687.5</v>
      </c>
      <c r="N21" s="304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5"/>
      <c r="M22" s="294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302"/>
      <c r="C23" s="302"/>
      <c r="D23" s="217"/>
      <c r="E23" s="218"/>
      <c r="F23" s="219"/>
      <c r="G23" s="127"/>
      <c r="H23" s="127"/>
      <c r="I23" s="127"/>
      <c r="J23" s="127"/>
      <c r="K23" s="128"/>
      <c r="L23" s="286"/>
      <c r="M23" s="294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3">
        <f>M24*7.5345</f>
        <v>271712.90625</v>
      </c>
      <c r="M24" s="294">
        <f>_xlfn.XLOOKUP(B24,'[1]Int Price Sheet 2023-07'!$C:$C,'[1]Int Price Sheet 2023-07'!$G:$G)</f>
        <v>36062.5</v>
      </c>
      <c r="N24" s="304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3">
        <f t="shared" ref="L25:L33" si="3">M25*7.5345</f>
        <v>293374.59375</v>
      </c>
      <c r="M25" s="294">
        <f>_xlfn.XLOOKUP(B25,'[1]Int Price Sheet 2023-07'!$C:$C,'[1]Int Price Sheet 2023-07'!$G:$G)</f>
        <v>38937.5</v>
      </c>
      <c r="N25" s="304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3">
        <f t="shared" si="3"/>
        <v>314094.46875</v>
      </c>
      <c r="M26" s="294">
        <f>_xlfn.XLOOKUP(B26,'[1]Int Price Sheet 2023-07'!$C:$C,'[1]Int Price Sheet 2023-07'!$G:$G)</f>
        <v>41687.5</v>
      </c>
      <c r="N26" s="304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3">
        <f t="shared" si="3"/>
        <v>330576.1875</v>
      </c>
      <c r="M27" s="294">
        <f>_xlfn.XLOOKUP(B27,'[1]Int Price Sheet 2023-07'!$C:$C,'[1]Int Price Sheet 2023-07'!$G:$G)</f>
        <v>43875</v>
      </c>
      <c r="N27" s="304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3">
        <f t="shared" si="3"/>
        <v>243458.53125</v>
      </c>
      <c r="M28" s="294">
        <f>_xlfn.XLOOKUP(B28,'[1]Int Price Sheet 2023-07'!$C:$C,'[1]Int Price Sheet 2023-07'!$G:$G)</f>
        <v>32312.5</v>
      </c>
      <c r="N28" s="304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3">
        <f t="shared" si="3"/>
        <v>265120.21875</v>
      </c>
      <c r="M29" s="294">
        <f>_xlfn.XLOOKUP(B29,'[1]Int Price Sheet 2023-07'!$C:$C,'[1]Int Price Sheet 2023-07'!$G:$G)</f>
        <v>35187.5</v>
      </c>
      <c r="N29" s="304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3">
        <f t="shared" si="3"/>
        <v>295729.125</v>
      </c>
      <c r="M30" s="294">
        <f>_xlfn.XLOOKUP(B30,'[1]Int Price Sheet 2023-07'!$C:$C,'[1]Int Price Sheet 2023-07'!$G:$G)</f>
        <v>39250</v>
      </c>
      <c r="N30" s="304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3">
        <f t="shared" si="3"/>
        <v>311269.03125</v>
      </c>
      <c r="M31" s="294">
        <f>_xlfn.XLOOKUP(B31,'[1]Int Price Sheet 2023-07'!$C:$C,'[1]Int Price Sheet 2023-07'!$G:$G)</f>
        <v>41312.5</v>
      </c>
      <c r="N31" s="304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3">
        <f t="shared" si="3"/>
        <v>351766.96875</v>
      </c>
      <c r="M32" s="294">
        <f>_xlfn.XLOOKUP(B32,'[1]Int Price Sheet 2023-07'!$C:$C,'[1]Int Price Sheet 2023-07'!$G:$G)</f>
        <v>46687.5</v>
      </c>
      <c r="N32" s="304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3">
        <f t="shared" si="3"/>
        <v>371545.03125</v>
      </c>
      <c r="M33" s="294">
        <f>_xlfn.XLOOKUP(B33,'[1]Int Price Sheet 2023-07'!$C:$C,'[1]Int Price Sheet 2023-07'!$G:$G)</f>
        <v>49312.5</v>
      </c>
      <c r="N33" s="304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>
      <c r="A34" s="400" t="s">
        <v>44</v>
      </c>
      <c r="B34" s="400"/>
      <c r="C34" s="400"/>
      <c r="D34" s="301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2"/>
      <c r="AI34" s="204"/>
    </row>
    <row r="35" spans="1:37" s="266" customFormat="1" ht="48.75" customHeight="1">
      <c r="A35" s="392" t="s">
        <v>732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:37" ht="45" customHeight="1">
      <c r="A36" s="394" t="s">
        <v>698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AI36" s="204"/>
    </row>
    <row r="37" spans="1:37" ht="15.75" thickBot="1">
      <c r="F37" s="204"/>
      <c r="AI37" s="204"/>
    </row>
    <row r="38" spans="1:37" ht="15.75" thickBot="1">
      <c r="C38" s="205" t="s">
        <v>31</v>
      </c>
      <c r="D38" s="205"/>
      <c r="E38" s="206"/>
      <c r="F38" s="398" t="s">
        <v>32</v>
      </c>
      <c r="G38" s="399"/>
      <c r="H38" s="399"/>
      <c r="I38" s="399"/>
      <c r="J38" s="399"/>
      <c r="K38" s="399"/>
      <c r="L38" s="399"/>
      <c r="M38" s="399"/>
      <c r="N38" s="399"/>
      <c r="AI38" s="204"/>
    </row>
    <row r="39" spans="1:37" ht="15.75" thickBot="1">
      <c r="C39" s="207"/>
      <c r="D39" s="207"/>
      <c r="F39" s="204"/>
      <c r="L39" s="208"/>
      <c r="M39" s="208"/>
      <c r="N39" s="207"/>
      <c r="AI39" s="204"/>
    </row>
    <row r="40" spans="1:37" ht="15.75" thickBot="1">
      <c r="C40" s="207"/>
      <c r="D40" s="207"/>
      <c r="E40" s="209"/>
      <c r="F40" s="398" t="s">
        <v>33</v>
      </c>
      <c r="G40" s="399"/>
      <c r="H40" s="399"/>
      <c r="I40" s="399"/>
      <c r="J40" s="399"/>
      <c r="K40" s="399"/>
      <c r="L40" s="399"/>
      <c r="M40" s="399"/>
      <c r="N40" s="399"/>
      <c r="AI40" s="204"/>
    </row>
    <row r="41" spans="1:37" ht="15.75" thickBot="1">
      <c r="C41" s="207"/>
      <c r="D41" s="207"/>
      <c r="E41" s="204"/>
      <c r="F41" s="300"/>
      <c r="G41" s="300"/>
      <c r="H41" s="300"/>
      <c r="I41" s="300"/>
      <c r="J41" s="300"/>
      <c r="K41" s="300"/>
      <c r="L41" s="300"/>
      <c r="M41" s="300"/>
      <c r="N41" s="300"/>
      <c r="AI41" s="204"/>
    </row>
    <row r="42" spans="1:37" ht="15.75" thickBot="1">
      <c r="C42" s="207"/>
      <c r="D42" s="207"/>
      <c r="E42" s="210"/>
      <c r="F42" s="398" t="s">
        <v>35</v>
      </c>
      <c r="G42" s="399"/>
      <c r="H42" s="399"/>
      <c r="I42" s="399"/>
      <c r="J42" s="399"/>
      <c r="K42" s="399"/>
      <c r="L42" s="399"/>
      <c r="M42" s="399"/>
      <c r="N42" s="399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"/>
      <c r="F44" s="398" t="s">
        <v>37</v>
      </c>
      <c r="G44" s="399"/>
      <c r="H44" s="399"/>
      <c r="I44" s="399"/>
      <c r="J44" s="399"/>
      <c r="K44" s="399"/>
      <c r="L44" s="399"/>
      <c r="M44" s="399"/>
      <c r="N44" s="399"/>
      <c r="AI44" s="204"/>
    </row>
    <row r="45" spans="1:37" ht="15.75" thickBot="1">
      <c r="C45" s="207"/>
      <c r="D45" s="207"/>
      <c r="F45" s="204"/>
      <c r="L45" s="208"/>
      <c r="M45" s="208"/>
      <c r="N45" s="207"/>
      <c r="AI45" s="204"/>
    </row>
    <row r="46" spans="1:37" ht="15.75" thickBot="1">
      <c r="C46" s="207"/>
      <c r="D46" s="207"/>
      <c r="E46" s="201"/>
      <c r="F46" s="398" t="s">
        <v>36</v>
      </c>
      <c r="G46" s="399"/>
      <c r="H46" s="399"/>
      <c r="I46" s="399"/>
      <c r="J46" s="399"/>
      <c r="K46" s="399"/>
      <c r="L46" s="399"/>
      <c r="M46" s="399"/>
      <c r="N46" s="399"/>
      <c r="AI46" s="204"/>
    </row>
    <row r="47" spans="1:37">
      <c r="F47" s="204"/>
      <c r="L47" s="208"/>
      <c r="M47" s="208"/>
      <c r="N47" s="207"/>
      <c r="AI47" s="204"/>
    </row>
    <row r="48" spans="1:37">
      <c r="F48" s="204"/>
      <c r="L48" s="208"/>
      <c r="M48" s="208"/>
      <c r="N48" s="207"/>
      <c r="AI48" s="204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2023-07-10T08:44:41Z</dcterms:modified>
</cp:coreProperties>
</file>